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0" windowHeight="11835" firstSheet="2" activeTab="4"/>
  </bookViews>
  <sheets>
    <sheet name="hodowla_2018" sheetId="1" r:id="rId1"/>
    <sheet name="ogólna powierzchnia LPIR -6" sheetId="2" r:id="rId2"/>
    <sheet name="ocena upraw n-ctwa" sheetId="3" r:id="rId3"/>
    <sheet name="Przyrost" sheetId="4" r:id="rId4"/>
    <sheet name="Pozyskanie" sheetId="5" r:id="rId5"/>
    <sheet name="Użytkowanie uboczne" sheetId="6" r:id="rId6"/>
    <sheet name="zbiór nasion" sheetId="7" r:id="rId7"/>
  </sheets>
  <calcPr calcId="145621"/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3" i="5"/>
  <c r="D43" i="5"/>
  <c r="C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3" i="5"/>
  <c r="C42" i="6"/>
  <c r="E42" i="2"/>
  <c r="D42" i="2"/>
  <c r="C42" i="2"/>
  <c r="B42" i="2"/>
  <c r="G44" i="1"/>
  <c r="N44" i="1"/>
  <c r="M44" i="1"/>
  <c r="L44" i="1"/>
  <c r="D44" i="1"/>
  <c r="E44" i="1"/>
  <c r="F44" i="1"/>
  <c r="H44" i="1"/>
  <c r="I44" i="1"/>
  <c r="J44" i="1"/>
  <c r="K44" i="1"/>
  <c r="C44" i="1"/>
</calcChain>
</file>

<file path=xl/sharedStrings.xml><?xml version="1.0" encoding="utf-8"?>
<sst xmlns="http://schemas.openxmlformats.org/spreadsheetml/2006/main" count="891" uniqueCount="209">
  <si>
    <t>L.p.</t>
  </si>
  <si>
    <t>Nadleśnictwo</t>
  </si>
  <si>
    <t>[ha]</t>
  </si>
  <si>
    <t>Andrychów</t>
  </si>
  <si>
    <t>Bielsko</t>
  </si>
  <si>
    <t>Brynek</t>
  </si>
  <si>
    <t>Brzeg</t>
  </si>
  <si>
    <t>Gidle</t>
  </si>
  <si>
    <t>Herby</t>
  </si>
  <si>
    <t>Chrzanów</t>
  </si>
  <si>
    <t>Jeleśnia</t>
  </si>
  <si>
    <t>Katowice</t>
  </si>
  <si>
    <t>Kędzierzyn</t>
  </si>
  <si>
    <t>Kluczbork</t>
  </si>
  <si>
    <t>Kłobuck</t>
  </si>
  <si>
    <t>Kobiór</t>
  </si>
  <si>
    <t>Zawadzkie</t>
  </si>
  <si>
    <t>Koniecpol</t>
  </si>
  <si>
    <t>Koszęcin</t>
  </si>
  <si>
    <t>Kup</t>
  </si>
  <si>
    <t>Lubliniec</t>
  </si>
  <si>
    <t>Namysłów</t>
  </si>
  <si>
    <t>Olesno</t>
  </si>
  <si>
    <t>Olkusz</t>
  </si>
  <si>
    <t>Prudnik</t>
  </si>
  <si>
    <t>Prószków</t>
  </si>
  <si>
    <t>Rudziniec</t>
  </si>
  <si>
    <t>Rudy Raciborskie</t>
  </si>
  <si>
    <t xml:space="preserve">Rybnik </t>
  </si>
  <si>
    <t>Siewierz</t>
  </si>
  <si>
    <t>Strzelce Opolskie</t>
  </si>
  <si>
    <t>Sucha</t>
  </si>
  <si>
    <t>Świerklaniec</t>
  </si>
  <si>
    <t>Tułowice</t>
  </si>
  <si>
    <t>Turawa</t>
  </si>
  <si>
    <t>Ujsoły</t>
  </si>
  <si>
    <t>Ustroń</t>
  </si>
  <si>
    <t>Węgierska Górka</t>
  </si>
  <si>
    <t>Wisła</t>
  </si>
  <si>
    <t>Złoty Potok</t>
  </si>
  <si>
    <t>Opole</t>
  </si>
  <si>
    <t>RDLP Katowice</t>
  </si>
  <si>
    <t>ODNOWIENIA i ZALESIENIA</t>
  </si>
  <si>
    <t>Zadanie:</t>
  </si>
  <si>
    <t>w tym: ODNOWIENIA NATURALNE</t>
  </si>
  <si>
    <t>w tym: ZALESIENIA</t>
  </si>
  <si>
    <t>WYPRZEDZAJĄCE PRZYGOTOWANIE GLEBY</t>
  </si>
  <si>
    <t>Źródło: Centralny System Planów (raporty konta 5102) - stan na dzień</t>
  </si>
  <si>
    <t>PIELĘGNOWANIE LASU (ogółem)</t>
  </si>
  <si>
    <t>w tym: PIELĘGNOWANIE GLEBY</t>
  </si>
  <si>
    <t>w tym: CZYSZCZENIA WCZESNE</t>
  </si>
  <si>
    <t>w tym: CZYSZCZENIA PÓŹNE</t>
  </si>
  <si>
    <t>MELIORACJE (ogółem)</t>
  </si>
  <si>
    <t>w tym: MELIORACJE AGROTECHNICZNE</t>
  </si>
  <si>
    <t>w tym: MELIORACJE WODNE</t>
  </si>
  <si>
    <t>POPRAWKI i UZUPEŁNIENIA</t>
  </si>
  <si>
    <t>Zestawił: Anna Mazur (Wydział ZG RDLP w Katowicach)</t>
  </si>
  <si>
    <t>Protokół z oceny udatności upraw sztucznych/naturalnych w Lasach Państwowych (LPIR-6) - RDLP w Katowicach - ogólna powierzchnia upraw [ha]</t>
  </si>
  <si>
    <t>sztuczne na pow. otwartych</t>
  </si>
  <si>
    <t>sztuczne pod osłoną drzewostanu</t>
  </si>
  <si>
    <t>naturalne na pow. otwartych</t>
  </si>
  <si>
    <t>naturalne pod osłoną drzewostanu</t>
  </si>
  <si>
    <t>Rybnik</t>
  </si>
  <si>
    <t>Świerkklaniec</t>
  </si>
  <si>
    <t>Żródło: Centralny System Planów (sprawozdanie LPIR-6) - na dzień</t>
  </si>
  <si>
    <t>Sporządził: Anna Mazur (Wydział ZG RDLP w Katowicach)</t>
  </si>
  <si>
    <t>Protokół z oceny udatności upraw sztucznych/naturalnych w Lasach Państwowych (LPIR-6) - RDLP w Katowicach</t>
  </si>
  <si>
    <t>1. Ocena udatności upraw sztucznych na powierzchniach otwartych</t>
  </si>
  <si>
    <t>Wyszczególnienie</t>
  </si>
  <si>
    <t>Lp</t>
  </si>
  <si>
    <t>Pow. w ha</t>
  </si>
  <si>
    <t>Ogólna powierzchnia upraw</t>
  </si>
  <si>
    <t>w tym uprawy bardzo dobre</t>
  </si>
  <si>
    <t>upr dobre 1-2</t>
  </si>
  <si>
    <t>upr zadowal 1-3</t>
  </si>
  <si>
    <t>upr zadowal 2-1 2-2 2-3</t>
  </si>
  <si>
    <t>upr przepadłe 3-1 3-2 3-3</t>
  </si>
  <si>
    <t>Przec % pokrycia upraw</t>
  </si>
  <si>
    <t>2. Ocena udatności upraw sztucznych pod osłoną drzewostanu</t>
  </si>
  <si>
    <t>3. Ocena udatności upraw naturalnych na powierzchniach otwartych</t>
  </si>
  <si>
    <t>4. Ocena upraw naturalnych pod osłoną drzewostanu</t>
  </si>
  <si>
    <t xml:space="preserve">Nr </t>
  </si>
  <si>
    <t>TW - pow. w ha</t>
  </si>
  <si>
    <t>grubizna</t>
  </si>
  <si>
    <t>drobnica</t>
  </si>
  <si>
    <t>drewno</t>
  </si>
  <si>
    <t xml:space="preserve">Bielsko </t>
  </si>
  <si>
    <t xml:space="preserve">  RAZEM RDLP</t>
  </si>
  <si>
    <t>Lp.</t>
  </si>
  <si>
    <t>Razem:</t>
  </si>
  <si>
    <t>Gatunek</t>
  </si>
  <si>
    <t>Region pochodzenia</t>
  </si>
  <si>
    <t>Typ LMP</t>
  </si>
  <si>
    <t>Ilość pozyskanych (kg)</t>
  </si>
  <si>
    <t>Zapas (kg) wg stanu na dzień 31 XII</t>
  </si>
  <si>
    <t>z kol.6 i 7 przypada na I klasę jakości</t>
  </si>
  <si>
    <t>szyszek i owocostanów</t>
  </si>
  <si>
    <t>nasion</t>
  </si>
  <si>
    <t>z bieżącego pozysk.</t>
  </si>
  <si>
    <t>z lat ubiegłych</t>
  </si>
  <si>
    <t>SO</t>
  </si>
  <si>
    <t>502</t>
  </si>
  <si>
    <t>D</t>
  </si>
  <si>
    <t>NAS GOSP</t>
  </si>
  <si>
    <t>503</t>
  </si>
  <si>
    <t>NAS WYŁ</t>
  </si>
  <si>
    <t>554</t>
  </si>
  <si>
    <t>DRZEW IN</t>
  </si>
  <si>
    <t>PLANT NAS</t>
  </si>
  <si>
    <t>556</t>
  </si>
  <si>
    <t>654</t>
  </si>
  <si>
    <t>658</t>
  </si>
  <si>
    <t>801</t>
  </si>
  <si>
    <t>853</t>
  </si>
  <si>
    <t>SO.C</t>
  </si>
  <si>
    <t>355</t>
  </si>
  <si>
    <t>ŚW</t>
  </si>
  <si>
    <t>(p*)</t>
  </si>
  <si>
    <t>UPR NAS</t>
  </si>
  <si>
    <t>802</t>
  </si>
  <si>
    <t>808</t>
  </si>
  <si>
    <t>MD</t>
  </si>
  <si>
    <t>851</t>
  </si>
  <si>
    <t>JD</t>
  </si>
  <si>
    <t>803</t>
  </si>
  <si>
    <t>DG</t>
  </si>
  <si>
    <t>IDRI</t>
  </si>
  <si>
    <t>IKRI</t>
  </si>
  <si>
    <t>DB.S</t>
  </si>
  <si>
    <t>DB.B</t>
  </si>
  <si>
    <t>BK</t>
  </si>
  <si>
    <t>BRZ</t>
  </si>
  <si>
    <t>JS</t>
  </si>
  <si>
    <t>ZR NAS</t>
  </si>
  <si>
    <t>GB</t>
  </si>
  <si>
    <t>LP</t>
  </si>
  <si>
    <t>KL</t>
  </si>
  <si>
    <t>JW</t>
  </si>
  <si>
    <t>OL</t>
  </si>
  <si>
    <t>603</t>
  </si>
  <si>
    <t>WZ</t>
  </si>
  <si>
    <t>WZ.S</t>
  </si>
  <si>
    <t>BST</t>
  </si>
  <si>
    <t>CZR.P</t>
  </si>
  <si>
    <t>551</t>
  </si>
  <si>
    <t>IDRL</t>
  </si>
  <si>
    <t>IKRL</t>
  </si>
  <si>
    <t>LPIO-5</t>
  </si>
  <si>
    <t>Katowice,  13 .11.2018 r.</t>
  </si>
  <si>
    <t>Rok oceny: 2018</t>
  </si>
  <si>
    <t>Rok: 2018</t>
  </si>
  <si>
    <t>Katowice,   13.11.2018 r.</t>
  </si>
  <si>
    <t>Tab. Realizacja wybranych zadań hodowlanych (wykonanie) w 2018 roku na terenie nadleśnictw RDLP w Katowicach</t>
  </si>
  <si>
    <t>Katowice, 25.01.2019 r.</t>
  </si>
  <si>
    <t>Realizacja wybranych zadań z zakresu Użytkowania ubocznego w 2018r.</t>
  </si>
  <si>
    <t>Pozyskanie choinek /sztuki/</t>
  </si>
  <si>
    <t>Katowice, 01.02.2019r.</t>
  </si>
  <si>
    <t>Realizacja wybranych zadań z zakresu pozyskania drewna w 2018 roku.</t>
  </si>
  <si>
    <r>
      <t>Pozyskanie w m</t>
    </r>
    <r>
      <rPr>
        <vertAlign val="superscript"/>
        <sz val="10"/>
        <color indexed="8"/>
        <rFont val="Arial"/>
        <family val="2"/>
        <charset val="238"/>
      </rPr>
      <t>3</t>
    </r>
  </si>
  <si>
    <t>Nadleśnictwa RDLP Katowice</t>
  </si>
  <si>
    <t>Nr</t>
  </si>
  <si>
    <t>przyrost spodziewany użyteczny brutto/10lat</t>
  </si>
  <si>
    <t>powierzchnia leśna zalesiona</t>
  </si>
  <si>
    <t>spodziewany użyteczny przyrost brutto m3/ha/rok [zapasK-zapasP+pozyskanie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</si>
  <si>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</si>
  <si>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</si>
  <si>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</si>
  <si>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</si>
  <si>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</si>
  <si>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</si>
  <si>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</si>
  <si>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</si>
  <si>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</si>
  <si>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</si>
  <si>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</si>
  <si>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</si>
  <si>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</si>
  <si>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</si>
  <si>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</si>
  <si>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</si>
  <si>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</si>
  <si>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</si>
  <si>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</si>
  <si>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</si>
  <si>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</si>
  <si>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</si>
  <si>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</si>
  <si>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</si>
  <si>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</si>
  <si>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</si>
  <si>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</si>
  <si>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</si>
  <si>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</si>
  <si>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</si>
  <si>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</si>
  <si>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</si>
  <si>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</si>
  <si>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</si>
  <si>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</si>
  <si>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</si>
  <si>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</si>
  <si>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</si>
  <si>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Średnia RDLP</t>
  </si>
  <si>
    <t>Katowice 22.02.2019r.</t>
  </si>
  <si>
    <t>RDLP Zespół ds Urządzania Lasu</t>
  </si>
  <si>
    <t>Sprawozdanie o zbiorze nasion, szyszek i owocostanów oraz zapasie nasion za rok 2018</t>
  </si>
  <si>
    <t>Zestawienie zbiorcze dla RDLP Katowice</t>
  </si>
  <si>
    <t>SO.WE</t>
  </si>
  <si>
    <t>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</si>
</sst>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##0.00"/>
  </numFmts>
  <fonts count="3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sz val="10"/>
      <name val="Arial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color indexed="8"/>
      <name val="serif"/>
    </font>
    <font>
      <sz val="12"/>
      <color indexed="8"/>
      <name val="serif"/>
    </font>
    <font>
      <sz val="10"/>
      <color indexed="8"/>
      <name val="serif"/>
    </font>
    <font>
      <b/>
      <sz val="10"/>
      <color indexed="8"/>
      <name val="serif"/>
    </font>
    <font>
      <b/>
      <i/>
      <sz val="8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 CE"/>
      <charset val="238"/>
    </font>
    <font>
      <b/>
      <sz val="13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6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 style="medium">
        <color indexed="0"/>
      </right>
      <top/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medium">
        <color indexed="0"/>
      </left>
      <right style="thin">
        <color indexed="0"/>
      </right>
      <top/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0"/>
      </left>
      <right style="thin">
        <color rgb="FF000000"/>
      </right>
      <top/>
      <bottom style="medium">
        <color indexed="0"/>
      </bottom>
      <diagonal/>
    </border>
    <border>
      <left style="thin">
        <color rgb="FF000000"/>
      </left>
      <right style="thin">
        <color rgb="FF000000"/>
      </right>
      <top/>
      <bottom style="medium">
        <color indexed="0"/>
      </bottom>
      <diagonal/>
    </border>
    <border>
      <left style="thin">
        <color rgb="FF000000"/>
      </left>
      <right style="medium">
        <color indexed="8"/>
      </right>
      <top/>
      <bottom style="medium">
        <color indexed="0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1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textRotation="90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/>
    <xf numFmtId="4" fontId="1" fillId="0" borderId="1" xfId="0" applyNumberFormat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0" fillId="5" borderId="1" xfId="0" applyNumberFormat="1" applyFill="1" applyBorder="1"/>
    <xf numFmtId="4" fontId="0" fillId="3" borderId="1" xfId="0" applyNumberFormat="1" applyFill="1" applyBorder="1" applyAlignment="1">
      <alignment vertical="center"/>
    </xf>
    <xf numFmtId="4" fontId="0" fillId="3" borderId="1" xfId="0" applyNumberFormat="1" applyFill="1" applyBorder="1"/>
    <xf numFmtId="4" fontId="0" fillId="6" borderId="1" xfId="0" applyNumberFormat="1" applyFill="1" applyBorder="1"/>
    <xf numFmtId="4" fontId="0" fillId="4" borderId="1" xfId="0" applyNumberFormat="1" applyFill="1" applyBorder="1" applyAlignment="1">
      <alignment vertical="center"/>
    </xf>
    <xf numFmtId="4" fontId="0" fillId="3" borderId="1" xfId="0" applyNumberForma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4" fontId="0" fillId="5" borderId="0" xfId="0" applyNumberFormat="1" applyFill="1"/>
    <xf numFmtId="0" fontId="5" fillId="0" borderId="0" xfId="0" applyFont="1" applyAlignment="1">
      <alignment vertical="center"/>
    </xf>
    <xf numFmtId="4" fontId="0" fillId="2" borderId="2" xfId="0" applyNumberFormat="1" applyFill="1" applyBorder="1"/>
    <xf numFmtId="4" fontId="0" fillId="2" borderId="3" xfId="0" applyNumberFormat="1" applyFill="1" applyBorder="1"/>
    <xf numFmtId="0" fontId="3" fillId="0" borderId="4" xfId="0" applyFont="1" applyFill="1" applyBorder="1" applyAlignment="1">
      <alignment vertical="center"/>
    </xf>
    <xf numFmtId="0" fontId="0" fillId="0" borderId="4" xfId="0" applyBorder="1"/>
    <xf numFmtId="0" fontId="0" fillId="0" borderId="0" xfId="0" applyBorder="1"/>
    <xf numFmtId="0" fontId="0" fillId="7" borderId="0" xfId="0" applyFill="1"/>
    <xf numFmtId="0" fontId="0" fillId="0" borderId="0" xfId="0"/>
    <xf numFmtId="164" fontId="25" fillId="0" borderId="1" xfId="0" applyNumberFormat="1" applyFont="1" applyBorder="1" applyAlignment="1">
      <alignment vertical="center"/>
    </xf>
    <xf numFmtId="164" fontId="25" fillId="0" borderId="5" xfId="0" applyNumberFormat="1" applyFont="1" applyBorder="1" applyAlignment="1">
      <alignment vertical="center"/>
    </xf>
    <xf numFmtId="164" fontId="25" fillId="0" borderId="6" xfId="0" applyNumberFormat="1" applyFont="1" applyBorder="1" applyAlignment="1">
      <alignment vertical="center"/>
    </xf>
    <xf numFmtId="164" fontId="25" fillId="0" borderId="7" xfId="0" applyNumberFormat="1" applyFont="1" applyBorder="1" applyAlignment="1">
      <alignment vertical="center"/>
    </xf>
    <xf numFmtId="164" fontId="25" fillId="0" borderId="8" xfId="0" applyNumberFormat="1" applyFont="1" applyBorder="1" applyAlignment="1">
      <alignment vertical="center"/>
    </xf>
    <xf numFmtId="164" fontId="25" fillId="0" borderId="9" xfId="0" applyNumberFormat="1" applyFont="1" applyBorder="1" applyAlignment="1">
      <alignment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6" fillId="8" borderId="10" xfId="0" applyFont="1" applyFill="1" applyBorder="1" applyAlignment="1">
      <alignment horizontal="center" vertical="center"/>
    </xf>
    <xf numFmtId="0" fontId="26" fillId="8" borderId="11" xfId="0" applyFont="1" applyFill="1" applyBorder="1" applyAlignment="1">
      <alignment horizontal="center" vertical="center"/>
    </xf>
    <xf numFmtId="0" fontId="25" fillId="8" borderId="12" xfId="0" applyFont="1" applyFill="1" applyBorder="1" applyAlignment="1">
      <alignment horizontal="center" vertical="center"/>
    </xf>
    <xf numFmtId="0" fontId="25" fillId="8" borderId="6" xfId="0" applyFont="1" applyFill="1" applyBorder="1" applyAlignment="1">
      <alignment horizontal="left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left" vertical="center"/>
    </xf>
    <xf numFmtId="0" fontId="25" fillId="8" borderId="14" xfId="0" applyFont="1" applyFill="1" applyBorder="1" applyAlignment="1">
      <alignment horizontal="center" vertical="center"/>
    </xf>
    <xf numFmtId="0" fontId="25" fillId="8" borderId="8" xfId="0" applyFont="1" applyFill="1" applyBorder="1" applyAlignment="1">
      <alignment horizontal="left" vertical="center"/>
    </xf>
    <xf numFmtId="0" fontId="25" fillId="8" borderId="15" xfId="0" applyFont="1" applyFill="1" applyBorder="1" applyAlignment="1">
      <alignment horizontal="center" vertical="center"/>
    </xf>
    <xf numFmtId="0" fontId="25" fillId="8" borderId="16" xfId="0" applyFont="1" applyFill="1" applyBorder="1" applyAlignment="1">
      <alignment horizontal="left" vertical="center"/>
    </xf>
    <xf numFmtId="164" fontId="25" fillId="8" borderId="16" xfId="0" applyNumberFormat="1" applyFont="1" applyFill="1" applyBorder="1" applyAlignment="1">
      <alignment vertical="center"/>
    </xf>
    <xf numFmtId="164" fontId="25" fillId="8" borderId="17" xfId="0" applyNumberFormat="1" applyFont="1" applyFill="1" applyBorder="1" applyAlignment="1">
      <alignment vertical="center"/>
    </xf>
    <xf numFmtId="0" fontId="7" fillId="8" borderId="1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left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22" xfId="0" applyFont="1" applyFill="1" applyBorder="1" applyAlignment="1">
      <alignment horizontal="right" vertical="center" wrapText="1"/>
    </xf>
    <xf numFmtId="4" fontId="9" fillId="0" borderId="23" xfId="0" applyNumberFormat="1" applyFont="1" applyFill="1" applyBorder="1" applyAlignment="1">
      <alignment vertical="center"/>
    </xf>
    <xf numFmtId="4" fontId="9" fillId="0" borderId="23" xfId="0" applyNumberFormat="1" applyFont="1" applyBorder="1" applyAlignment="1">
      <alignment vertical="center"/>
    </xf>
    <xf numFmtId="4" fontId="9" fillId="5" borderId="23" xfId="0" applyNumberFormat="1" applyFont="1" applyFill="1" applyBorder="1" applyAlignment="1">
      <alignment vertical="center"/>
    </xf>
    <xf numFmtId="4" fontId="2" fillId="0" borderId="23" xfId="0" applyNumberFormat="1" applyFont="1" applyFill="1" applyBorder="1" applyAlignment="1">
      <alignment vertical="center"/>
    </xf>
    <xf numFmtId="4" fontId="0" fillId="5" borderId="2" xfId="0" applyNumberFormat="1" applyFill="1" applyBorder="1"/>
    <xf numFmtId="4" fontId="0" fillId="9" borderId="2" xfId="0" applyNumberFormat="1" applyFill="1" applyBorder="1"/>
    <xf numFmtId="4" fontId="0" fillId="10" borderId="2" xfId="0" applyNumberFormat="1" applyFill="1" applyBorder="1"/>
    <xf numFmtId="0" fontId="27" fillId="0" borderId="24" xfId="0" applyFont="1" applyBorder="1" applyAlignment="1">
      <alignment vertical="center"/>
    </xf>
    <xf numFmtId="164" fontId="25" fillId="5" borderId="1" xfId="0" applyNumberFormat="1" applyFont="1" applyFill="1" applyBorder="1" applyAlignment="1">
      <alignment vertical="center"/>
    </xf>
    <xf numFmtId="0" fontId="28" fillId="8" borderId="1" xfId="0" applyFont="1" applyFill="1" applyBorder="1" applyAlignment="1">
      <alignment vertical="center"/>
    </xf>
    <xf numFmtId="0" fontId="28" fillId="8" borderId="1" xfId="0" applyFont="1" applyFill="1" applyBorder="1" applyAlignment="1">
      <alignment horizontal="center" wrapText="1"/>
    </xf>
    <xf numFmtId="0" fontId="28" fillId="8" borderId="1" xfId="0" applyFont="1" applyFill="1" applyBorder="1"/>
    <xf numFmtId="2" fontId="28" fillId="8" borderId="1" xfId="0" applyNumberFormat="1" applyFont="1" applyFill="1" applyBorder="1" applyAlignment="1">
      <alignment wrapText="1"/>
    </xf>
    <xf numFmtId="3" fontId="28" fillId="0" borderId="1" xfId="0" applyNumberFormat="1" applyFont="1" applyBorder="1"/>
    <xf numFmtId="3" fontId="28" fillId="8" borderId="1" xfId="0" applyNumberFormat="1" applyFont="1" applyFill="1" applyBorder="1"/>
    <xf numFmtId="0" fontId="28" fillId="8" borderId="1" xfId="0" applyFont="1" applyFill="1" applyBorder="1" applyAlignment="1">
      <alignment horizontal="center" vertical="center"/>
    </xf>
    <xf numFmtId="4" fontId="8" fillId="0" borderId="1" xfId="1" applyNumberFormat="1" applyFont="1" applyFill="1" applyBorder="1" applyAlignment="1">
      <alignment horizontal="right"/>
    </xf>
    <xf numFmtId="4" fontId="8" fillId="0" borderId="1" xfId="2" applyNumberFormat="1" applyFont="1" applyFill="1" applyBorder="1" applyAlignment="1">
      <alignment horizontal="right"/>
    </xf>
    <xf numFmtId="4" fontId="28" fillId="0" borderId="1" xfId="0" applyNumberFormat="1" applyFont="1" applyBorder="1"/>
    <xf numFmtId="4" fontId="28" fillId="8" borderId="1" xfId="0" applyNumberFormat="1" applyFont="1" applyFill="1" applyBorder="1" applyAlignment="1">
      <alignment vertical="center"/>
    </xf>
    <xf numFmtId="0" fontId="28" fillId="0" borderId="0" xfId="0" applyFont="1" applyFill="1" applyBorder="1"/>
    <xf numFmtId="0" fontId="0" fillId="0" borderId="0" xfId="0" applyFill="1"/>
    <xf numFmtId="0" fontId="13" fillId="0" borderId="0" xfId="0" applyFont="1" applyFill="1"/>
    <xf numFmtId="0" fontId="13" fillId="0" borderId="0" xfId="0" applyFont="1"/>
    <xf numFmtId="0" fontId="14" fillId="0" borderId="12" xfId="0" applyFont="1" applyFill="1" applyBorder="1" applyAlignment="1">
      <alignment horizontal="center"/>
    </xf>
    <xf numFmtId="0" fontId="14" fillId="0" borderId="25" xfId="0" applyFont="1" applyBorder="1"/>
    <xf numFmtId="3" fontId="0" fillId="0" borderId="13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4" fillId="0" borderId="13" xfId="0" applyFont="1" applyFill="1" applyBorder="1" applyAlignment="1">
      <alignment horizontal="center"/>
    </xf>
    <xf numFmtId="0" fontId="14" fillId="0" borderId="26" xfId="0" applyFont="1" applyBorder="1"/>
    <xf numFmtId="0" fontId="0" fillId="0" borderId="13" xfId="0" applyBorder="1" applyAlignment="1">
      <alignment horizontal="center" vertical="center"/>
    </xf>
    <xf numFmtId="0" fontId="14" fillId="0" borderId="26" xfId="0" applyFont="1" applyFill="1" applyBorder="1"/>
    <xf numFmtId="3" fontId="0" fillId="0" borderId="13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29" fillId="0" borderId="27" xfId="0" applyNumberFormat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 vertical="center"/>
    </xf>
    <xf numFmtId="0" fontId="16" fillId="0" borderId="0" xfId="0" applyFont="1"/>
    <xf numFmtId="0" fontId="15" fillId="0" borderId="28" xfId="0" applyFont="1" applyBorder="1" applyAlignment="1">
      <alignment horizontal="center"/>
    </xf>
    <xf numFmtId="0" fontId="14" fillId="0" borderId="22" xfId="0" applyFont="1" applyFill="1" applyBorder="1" applyAlignment="1">
      <alignment horizontal="center"/>
    </xf>
    <xf numFmtId="0" fontId="14" fillId="0" borderId="29" xfId="0" applyFont="1" applyBorder="1"/>
    <xf numFmtId="0" fontId="20" fillId="11" borderId="30" xfId="0" applyNumberFormat="1" applyFont="1" applyFill="1" applyBorder="1" applyAlignment="1" applyProtection="1">
      <alignment horizontal="center" vertical="center" wrapText="1"/>
    </xf>
    <xf numFmtId="0" fontId="21" fillId="0" borderId="54" xfId="0" applyNumberFormat="1" applyFont="1" applyFill="1" applyBorder="1" applyAlignment="1" applyProtection="1">
      <alignment horizontal="center" vertical="center" wrapText="1"/>
    </xf>
    <xf numFmtId="0" fontId="21" fillId="0" borderId="55" xfId="0" applyNumberFormat="1" applyFont="1" applyFill="1" applyBorder="1" applyAlignment="1" applyProtection="1">
      <alignment horizontal="center" vertical="center" wrapText="1"/>
    </xf>
    <xf numFmtId="0" fontId="21" fillId="0" borderId="56" xfId="0" applyNumberFormat="1" applyFont="1" applyFill="1" applyBorder="1" applyAlignment="1" applyProtection="1">
      <alignment horizontal="center" vertical="center" wrapText="1"/>
    </xf>
    <xf numFmtId="0" fontId="19" fillId="0" borderId="31" xfId="0" applyNumberFormat="1" applyFont="1" applyFill="1" applyBorder="1" applyAlignment="1" applyProtection="1">
      <alignment horizontal="center" vertical="top" wrapText="1"/>
    </xf>
    <xf numFmtId="0" fontId="19" fillId="0" borderId="31" xfId="0" applyNumberFormat="1" applyFont="1" applyFill="1" applyBorder="1" applyAlignment="1" applyProtection="1">
      <alignment horizontal="left" vertical="top" wrapText="1"/>
    </xf>
    <xf numFmtId="165" fontId="19" fillId="0" borderId="31" xfId="0" applyNumberFormat="1" applyFont="1" applyFill="1" applyBorder="1" applyAlignment="1" applyProtection="1">
      <alignment horizontal="right" vertical="top" wrapText="1"/>
    </xf>
    <xf numFmtId="0" fontId="19" fillId="0" borderId="30" xfId="0" applyNumberFormat="1" applyFont="1" applyFill="1" applyBorder="1" applyAlignment="1" applyProtection="1">
      <alignment horizontal="center" vertical="top" wrapText="1"/>
    </xf>
    <xf numFmtId="0" fontId="19" fillId="0" borderId="30" xfId="0" applyNumberFormat="1" applyFont="1" applyFill="1" applyBorder="1" applyAlignment="1" applyProtection="1">
      <alignment horizontal="left" vertical="top" wrapText="1"/>
    </xf>
    <xf numFmtId="165" fontId="19" fillId="0" borderId="30" xfId="0" applyNumberFormat="1" applyFont="1" applyFill="1" applyBorder="1" applyAlignment="1" applyProtection="1">
      <alignment horizontal="right" vertical="top" wrapText="1"/>
    </xf>
    <xf numFmtId="0" fontId="19" fillId="12" borderId="31" xfId="0" applyNumberFormat="1" applyFont="1" applyFill="1" applyBorder="1" applyAlignment="1" applyProtection="1">
      <alignment horizontal="left" vertical="top" wrapText="1"/>
    </xf>
    <xf numFmtId="0" fontId="19" fillId="12" borderId="30" xfId="0" applyNumberFormat="1" applyFont="1" applyFill="1" applyBorder="1" applyAlignment="1" applyProtection="1">
      <alignment horizontal="left" vertical="top" wrapText="1"/>
    </xf>
    <xf numFmtId="3" fontId="0" fillId="0" borderId="12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25" fillId="8" borderId="13" xfId="0" applyFont="1" applyFill="1" applyBorder="1" applyAlignment="1">
      <alignment horizontal="center" vertical="center"/>
    </xf>
    <xf numFmtId="0" fontId="25" fillId="8" borderId="22" xfId="0" applyFont="1" applyFill="1" applyBorder="1" applyAlignment="1">
      <alignment horizontal="center" vertical="center"/>
    </xf>
    <xf numFmtId="0" fontId="25" fillId="8" borderId="33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8" borderId="5" xfId="0" applyFont="1" applyFill="1" applyBorder="1" applyAlignment="1">
      <alignment horizontal="center" vertical="center"/>
    </xf>
    <xf numFmtId="0" fontId="25" fillId="8" borderId="3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49" fontId="13" fillId="0" borderId="51" xfId="0" applyNumberFormat="1" applyFont="1" applyFill="1" applyBorder="1" applyAlignment="1">
      <alignment horizontal="center" vertical="center"/>
    </xf>
    <xf numFmtId="49" fontId="13" fillId="0" borderId="52" xfId="0" applyNumberFormat="1" applyFont="1" applyFill="1" applyBorder="1" applyAlignment="1">
      <alignment horizontal="center" vertical="center"/>
    </xf>
    <xf numFmtId="49" fontId="13" fillId="0" borderId="53" xfId="0" applyNumberFormat="1" applyFont="1" applyFill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52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28" fillId="8" borderId="26" xfId="0" applyFont="1" applyFill="1" applyBorder="1" applyAlignment="1">
      <alignment horizontal="center"/>
    </xf>
    <xf numFmtId="0" fontId="28" fillId="8" borderId="3" xfId="0" applyFont="1" applyFill="1" applyBorder="1" applyAlignment="1">
      <alignment horizontal="center"/>
    </xf>
    <xf numFmtId="0" fontId="20" fillId="11" borderId="44" xfId="0" applyNumberFormat="1" applyFont="1" applyFill="1" applyBorder="1" applyAlignment="1" applyProtection="1">
      <alignment horizontal="center" vertical="center" wrapText="1"/>
    </xf>
    <xf numFmtId="0" fontId="20" fillId="11" borderId="31" xfId="0" applyNumberFormat="1" applyFont="1" applyFill="1" applyBorder="1" applyAlignment="1" applyProtection="1">
      <alignment horizontal="center" vertical="center" wrapText="1"/>
    </xf>
    <xf numFmtId="0" fontId="20" fillId="11" borderId="45" xfId="0" applyNumberFormat="1" applyFont="1" applyFill="1" applyBorder="1" applyAlignment="1" applyProtection="1">
      <alignment horizontal="center" vertical="center" wrapText="1"/>
    </xf>
    <xf numFmtId="0" fontId="20" fillId="11" borderId="46" xfId="0" applyNumberFormat="1" applyFont="1" applyFill="1" applyBorder="1" applyAlignment="1" applyProtection="1">
      <alignment horizontal="center" vertical="center" wrapText="1"/>
    </xf>
    <xf numFmtId="0" fontId="20" fillId="11" borderId="47" xfId="0" applyNumberFormat="1" applyFont="1" applyFill="1" applyBorder="1" applyAlignment="1" applyProtection="1">
      <alignment horizontal="center" vertical="center" wrapText="1"/>
    </xf>
    <xf numFmtId="0" fontId="20" fillId="11" borderId="48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0" fillId="11" borderId="49" xfId="0" applyNumberFormat="1" applyFont="1" applyFill="1" applyBorder="1" applyAlignment="1" applyProtection="1">
      <alignment horizontal="center" vertical="center" wrapText="1"/>
    </xf>
    <xf numFmtId="0" fontId="20" fillId="11" borderId="50" xfId="0" applyNumberFormat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81" zoomScaleNormal="81" workbookViewId="0">
      <selection activeCell="E23" sqref="E23"/>
    </sheetView>
  </sheetViews>
  <sheetFormatPr defaultRowHeight="15"/>
  <cols>
    <col min="1" max="1" width="5.5703125" style="2" customWidth="1"/>
    <col min="2" max="2" width="20.28515625" style="6" customWidth="1"/>
    <col min="3" max="5" width="16.85546875" customWidth="1"/>
    <col min="6" max="6" width="22.42578125" customWidth="1"/>
    <col min="7" max="10" width="16.85546875" customWidth="1"/>
    <col min="11" max="11" width="19.140625" customWidth="1"/>
    <col min="12" max="12" width="16.85546875" customWidth="1"/>
    <col min="13" max="13" width="17.140625" customWidth="1"/>
    <col min="14" max="14" width="16.85546875" customWidth="1"/>
  </cols>
  <sheetData>
    <row r="1" spans="1:14" ht="21" customHeight="1" thickBot="1">
      <c r="A1" s="81" t="s">
        <v>152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46"/>
      <c r="M1" s="46"/>
      <c r="N1" s="46"/>
    </row>
    <row r="2" spans="1:14" s="5" customFormat="1" ht="12" customHeight="1">
      <c r="A2" s="134" t="s">
        <v>0</v>
      </c>
      <c r="B2" s="137" t="s">
        <v>1</v>
      </c>
      <c r="C2" s="137" t="s">
        <v>43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40"/>
    </row>
    <row r="3" spans="1:14" s="7" customFormat="1" ht="63" customHeight="1">
      <c r="A3" s="135"/>
      <c r="B3" s="138"/>
      <c r="C3" s="53" t="s">
        <v>42</v>
      </c>
      <c r="D3" s="53" t="s">
        <v>44</v>
      </c>
      <c r="E3" s="53" t="s">
        <v>45</v>
      </c>
      <c r="F3" s="53" t="s">
        <v>46</v>
      </c>
      <c r="G3" s="53" t="s">
        <v>55</v>
      </c>
      <c r="H3" s="53" t="s">
        <v>48</v>
      </c>
      <c r="I3" s="53" t="s">
        <v>49</v>
      </c>
      <c r="J3" s="53" t="s">
        <v>50</v>
      </c>
      <c r="K3" s="53" t="s">
        <v>51</v>
      </c>
      <c r="L3" s="53" t="s">
        <v>52</v>
      </c>
      <c r="M3" s="53" t="s">
        <v>53</v>
      </c>
      <c r="N3" s="54" t="s">
        <v>54</v>
      </c>
    </row>
    <row r="4" spans="1:14" s="4" customFormat="1" ht="12" customHeight="1">
      <c r="A4" s="135"/>
      <c r="B4" s="138"/>
      <c r="C4" s="138" t="s">
        <v>2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9"/>
    </row>
    <row r="5" spans="1:14" s="3" customFormat="1" ht="9.75" customHeight="1" thickBot="1">
      <c r="A5" s="136"/>
      <c r="B5" s="55">
        <v>1</v>
      </c>
      <c r="C5" s="55">
        <v>2</v>
      </c>
      <c r="D5" s="55">
        <v>3</v>
      </c>
      <c r="E5" s="55">
        <v>4</v>
      </c>
      <c r="F5" s="55">
        <v>5</v>
      </c>
      <c r="G5" s="55">
        <v>6</v>
      </c>
      <c r="H5" s="55">
        <v>7</v>
      </c>
      <c r="I5" s="55">
        <v>8</v>
      </c>
      <c r="J5" s="55">
        <v>9</v>
      </c>
      <c r="K5" s="55">
        <v>10</v>
      </c>
      <c r="L5" s="55">
        <v>11</v>
      </c>
      <c r="M5" s="55">
        <v>12</v>
      </c>
      <c r="N5" s="56">
        <v>13</v>
      </c>
    </row>
    <row r="6" spans="1:14" s="1" customFormat="1" ht="15.75">
      <c r="A6" s="57">
        <v>1</v>
      </c>
      <c r="B6" s="58" t="s">
        <v>3</v>
      </c>
      <c r="C6" s="49">
        <v>46.65</v>
      </c>
      <c r="D6" s="49">
        <v>3.09</v>
      </c>
      <c r="E6" s="49">
        <v>0</v>
      </c>
      <c r="F6" s="49">
        <v>4.13</v>
      </c>
      <c r="G6" s="49">
        <v>6.24</v>
      </c>
      <c r="H6" s="49">
        <v>518.85</v>
      </c>
      <c r="I6" s="49">
        <v>286.14999999999998</v>
      </c>
      <c r="J6" s="49">
        <v>59.78</v>
      </c>
      <c r="K6" s="49">
        <v>172.92</v>
      </c>
      <c r="L6" s="49">
        <v>44.16</v>
      </c>
      <c r="M6" s="49">
        <v>44.16</v>
      </c>
      <c r="N6" s="50">
        <v>0</v>
      </c>
    </row>
    <row r="7" spans="1:14" s="1" customFormat="1" ht="15.75">
      <c r="A7" s="59">
        <v>2</v>
      </c>
      <c r="B7" s="60" t="s">
        <v>4</v>
      </c>
      <c r="C7" s="47">
        <v>61.71</v>
      </c>
      <c r="D7" s="47">
        <v>0</v>
      </c>
      <c r="E7" s="47">
        <v>0</v>
      </c>
      <c r="F7" s="47">
        <v>7.85</v>
      </c>
      <c r="G7" s="47">
        <v>3.46</v>
      </c>
      <c r="H7" s="47">
        <v>645.46</v>
      </c>
      <c r="I7" s="47">
        <v>303.68</v>
      </c>
      <c r="J7" s="47">
        <v>42.09</v>
      </c>
      <c r="K7" s="47">
        <v>299.69</v>
      </c>
      <c r="L7" s="47">
        <v>48.83</v>
      </c>
      <c r="M7" s="47">
        <v>48.83</v>
      </c>
      <c r="N7" s="48">
        <v>0</v>
      </c>
    </row>
    <row r="8" spans="1:14" s="1" customFormat="1" ht="15.75">
      <c r="A8" s="59">
        <v>3</v>
      </c>
      <c r="B8" s="60" t="s">
        <v>5</v>
      </c>
      <c r="C8" s="47">
        <v>119.45</v>
      </c>
      <c r="D8" s="47">
        <v>0</v>
      </c>
      <c r="E8" s="47">
        <v>0</v>
      </c>
      <c r="F8" s="47">
        <v>61.88</v>
      </c>
      <c r="G8" s="47">
        <v>4.74</v>
      </c>
      <c r="H8" s="47">
        <v>709.59</v>
      </c>
      <c r="I8" s="47">
        <v>364.97</v>
      </c>
      <c r="J8" s="47">
        <v>153.74</v>
      </c>
      <c r="K8" s="47">
        <v>190.88</v>
      </c>
      <c r="L8" s="82">
        <v>143.97999999999999</v>
      </c>
      <c r="M8" s="47">
        <v>110.3</v>
      </c>
      <c r="N8" s="48">
        <v>33.68</v>
      </c>
    </row>
    <row r="9" spans="1:14" s="1" customFormat="1" ht="15.75">
      <c r="A9" s="59">
        <v>4</v>
      </c>
      <c r="B9" s="60" t="s">
        <v>6</v>
      </c>
      <c r="C9" s="47">
        <v>133.33000000000001</v>
      </c>
      <c r="D9" s="47">
        <v>4.51</v>
      </c>
      <c r="E9" s="47">
        <v>0</v>
      </c>
      <c r="F9" s="47">
        <v>109.31</v>
      </c>
      <c r="G9" s="47">
        <v>6.63</v>
      </c>
      <c r="H9" s="47">
        <v>821.69</v>
      </c>
      <c r="I9" s="47">
        <v>512.76</v>
      </c>
      <c r="J9" s="47">
        <v>113.9</v>
      </c>
      <c r="K9" s="47">
        <v>195.03</v>
      </c>
      <c r="L9" s="82">
        <v>167.3</v>
      </c>
      <c r="M9" s="47">
        <v>167.3</v>
      </c>
      <c r="N9" s="48">
        <v>0</v>
      </c>
    </row>
    <row r="10" spans="1:14" s="1" customFormat="1" ht="15.75">
      <c r="A10" s="59">
        <v>5</v>
      </c>
      <c r="B10" s="60" t="s">
        <v>7</v>
      </c>
      <c r="C10" s="47">
        <v>256.23</v>
      </c>
      <c r="D10" s="47">
        <v>0</v>
      </c>
      <c r="E10" s="47">
        <v>0</v>
      </c>
      <c r="F10" s="47">
        <v>37.67</v>
      </c>
      <c r="G10" s="47">
        <v>12.38</v>
      </c>
      <c r="H10" s="47">
        <v>540.82000000000005</v>
      </c>
      <c r="I10" s="47">
        <v>393.54</v>
      </c>
      <c r="J10" s="47">
        <v>66.09</v>
      </c>
      <c r="K10" s="47">
        <v>81.19</v>
      </c>
      <c r="L10" s="82">
        <v>226.12</v>
      </c>
      <c r="M10" s="47">
        <v>226.12</v>
      </c>
      <c r="N10" s="48">
        <v>0</v>
      </c>
    </row>
    <row r="11" spans="1:14" s="1" customFormat="1" ht="15.75">
      <c r="A11" s="59">
        <v>6</v>
      </c>
      <c r="B11" s="60" t="s">
        <v>8</v>
      </c>
      <c r="C11" s="47">
        <v>78.2</v>
      </c>
      <c r="D11" s="47">
        <v>4.25</v>
      </c>
      <c r="E11" s="47">
        <v>0</v>
      </c>
      <c r="F11" s="47">
        <v>111.08</v>
      </c>
      <c r="G11" s="47">
        <v>3.97</v>
      </c>
      <c r="H11" s="47">
        <v>510.09</v>
      </c>
      <c r="I11" s="47">
        <v>243.99</v>
      </c>
      <c r="J11" s="47">
        <v>131.94</v>
      </c>
      <c r="K11" s="47">
        <v>134.16</v>
      </c>
      <c r="L11" s="82">
        <v>397.66</v>
      </c>
      <c r="M11" s="47">
        <v>397.66</v>
      </c>
      <c r="N11" s="48">
        <v>0</v>
      </c>
    </row>
    <row r="12" spans="1:14" s="1" customFormat="1" ht="15.75">
      <c r="A12" s="59">
        <v>7</v>
      </c>
      <c r="B12" s="60" t="s">
        <v>9</v>
      </c>
      <c r="C12" s="47">
        <v>157.47</v>
      </c>
      <c r="D12" s="47">
        <v>1.72</v>
      </c>
      <c r="E12" s="47">
        <v>0</v>
      </c>
      <c r="F12" s="47">
        <v>186.79</v>
      </c>
      <c r="G12" s="47">
        <v>7.39</v>
      </c>
      <c r="H12" s="47">
        <v>780.14</v>
      </c>
      <c r="I12" s="47">
        <v>443.25</v>
      </c>
      <c r="J12" s="47">
        <v>62.97</v>
      </c>
      <c r="K12" s="47">
        <v>273.92</v>
      </c>
      <c r="L12" s="82">
        <v>531.77</v>
      </c>
      <c r="M12" s="47">
        <v>271.77999999999997</v>
      </c>
      <c r="N12" s="48">
        <v>259.99</v>
      </c>
    </row>
    <row r="13" spans="1:14" s="1" customFormat="1" ht="15.75">
      <c r="A13" s="59">
        <v>8</v>
      </c>
      <c r="B13" s="60" t="s">
        <v>10</v>
      </c>
      <c r="C13" s="47">
        <v>46.53</v>
      </c>
      <c r="D13" s="47">
        <v>19.68</v>
      </c>
      <c r="E13" s="47">
        <v>0</v>
      </c>
      <c r="F13" s="47">
        <v>0</v>
      </c>
      <c r="G13" s="47">
        <v>1.99</v>
      </c>
      <c r="H13" s="82">
        <v>757.78</v>
      </c>
      <c r="I13" s="82">
        <v>219.97</v>
      </c>
      <c r="J13" s="82">
        <v>126.48</v>
      </c>
      <c r="K13" s="82">
        <v>411.33</v>
      </c>
      <c r="L13" s="82">
        <v>218.6</v>
      </c>
      <c r="M13" s="82">
        <v>218.6</v>
      </c>
      <c r="N13" s="48">
        <v>0</v>
      </c>
    </row>
    <row r="14" spans="1:14" s="1" customFormat="1" ht="15.75">
      <c r="A14" s="59">
        <v>9</v>
      </c>
      <c r="B14" s="60" t="s">
        <v>11</v>
      </c>
      <c r="C14" s="47">
        <v>85.33</v>
      </c>
      <c r="D14" s="47">
        <v>0</v>
      </c>
      <c r="E14" s="47">
        <v>0</v>
      </c>
      <c r="F14" s="47">
        <v>74.53</v>
      </c>
      <c r="G14" s="47">
        <v>3.02</v>
      </c>
      <c r="H14" s="82">
        <v>589.96</v>
      </c>
      <c r="I14" s="82">
        <v>368.64</v>
      </c>
      <c r="J14" s="82">
        <v>102.07</v>
      </c>
      <c r="K14" s="82">
        <v>119.25</v>
      </c>
      <c r="L14" s="82">
        <v>73.069999999999993</v>
      </c>
      <c r="M14" s="82">
        <v>73.069999999999993</v>
      </c>
      <c r="N14" s="48">
        <v>0</v>
      </c>
    </row>
    <row r="15" spans="1:14" s="1" customFormat="1" ht="15.75">
      <c r="A15" s="59">
        <v>10</v>
      </c>
      <c r="B15" s="60" t="s">
        <v>12</v>
      </c>
      <c r="C15" s="47">
        <v>88.49</v>
      </c>
      <c r="D15" s="47">
        <v>0.6</v>
      </c>
      <c r="E15" s="47">
        <v>0</v>
      </c>
      <c r="F15" s="47">
        <v>72.28</v>
      </c>
      <c r="G15" s="47">
        <v>3.67</v>
      </c>
      <c r="H15" s="82">
        <v>579.41999999999996</v>
      </c>
      <c r="I15" s="82">
        <v>324.36</v>
      </c>
      <c r="J15" s="82">
        <v>88.41</v>
      </c>
      <c r="K15" s="82">
        <v>160.03</v>
      </c>
      <c r="L15" s="82">
        <v>124.26</v>
      </c>
      <c r="M15" s="82">
        <v>124.26</v>
      </c>
      <c r="N15" s="48">
        <v>0</v>
      </c>
    </row>
    <row r="16" spans="1:14" s="1" customFormat="1" ht="15.75">
      <c r="A16" s="59">
        <v>11</v>
      </c>
      <c r="B16" s="60" t="s">
        <v>13</v>
      </c>
      <c r="C16" s="47">
        <v>190.27</v>
      </c>
      <c r="D16" s="47">
        <v>38.31</v>
      </c>
      <c r="E16" s="47">
        <v>0</v>
      </c>
      <c r="F16" s="47">
        <v>110.14</v>
      </c>
      <c r="G16" s="47">
        <v>1.89</v>
      </c>
      <c r="H16" s="82">
        <v>657.5</v>
      </c>
      <c r="I16" s="82">
        <v>399.06</v>
      </c>
      <c r="J16" s="82">
        <v>128.99</v>
      </c>
      <c r="K16" s="82">
        <v>123.16</v>
      </c>
      <c r="L16" s="82">
        <v>161.81</v>
      </c>
      <c r="M16" s="82">
        <v>156.47999999999999</v>
      </c>
      <c r="N16" s="48">
        <v>5.33</v>
      </c>
    </row>
    <row r="17" spans="1:14" s="1" customFormat="1" ht="15.75">
      <c r="A17" s="59">
        <v>12</v>
      </c>
      <c r="B17" s="60" t="s">
        <v>14</v>
      </c>
      <c r="C17" s="47">
        <v>191.39</v>
      </c>
      <c r="D17" s="47">
        <v>21.35</v>
      </c>
      <c r="E17" s="47">
        <v>0</v>
      </c>
      <c r="F17" s="47">
        <v>102.72</v>
      </c>
      <c r="G17" s="47">
        <v>5.16</v>
      </c>
      <c r="H17" s="82">
        <v>1088.47</v>
      </c>
      <c r="I17" s="82">
        <v>719.55</v>
      </c>
      <c r="J17" s="82">
        <v>114.37</v>
      </c>
      <c r="K17" s="82">
        <v>254.55</v>
      </c>
      <c r="L17" s="82">
        <v>185.56</v>
      </c>
      <c r="M17" s="82">
        <v>185.56</v>
      </c>
      <c r="N17" s="48">
        <v>0</v>
      </c>
    </row>
    <row r="18" spans="1:14" s="1" customFormat="1" ht="15.75">
      <c r="A18" s="59">
        <v>13</v>
      </c>
      <c r="B18" s="60" t="s">
        <v>15</v>
      </c>
      <c r="C18" s="47">
        <v>206.79</v>
      </c>
      <c r="D18" s="47">
        <v>0.79</v>
      </c>
      <c r="E18" s="47">
        <v>0</v>
      </c>
      <c r="F18" s="47">
        <v>199.96</v>
      </c>
      <c r="G18" s="47">
        <v>0.59</v>
      </c>
      <c r="H18" s="82">
        <v>1167.17</v>
      </c>
      <c r="I18" s="82">
        <v>632.13</v>
      </c>
      <c r="J18" s="82">
        <v>218.47</v>
      </c>
      <c r="K18" s="82">
        <v>316.57</v>
      </c>
      <c r="L18" s="82">
        <v>483.72</v>
      </c>
      <c r="M18" s="82">
        <v>266.88</v>
      </c>
      <c r="N18" s="48">
        <v>216.84</v>
      </c>
    </row>
    <row r="19" spans="1:14" s="1" customFormat="1" ht="15.75">
      <c r="A19" s="59">
        <v>14</v>
      </c>
      <c r="B19" s="60" t="s">
        <v>16</v>
      </c>
      <c r="C19" s="47">
        <v>172.53</v>
      </c>
      <c r="D19" s="47">
        <v>11.18</v>
      </c>
      <c r="E19" s="47">
        <v>0</v>
      </c>
      <c r="F19" s="47">
        <v>133.82</v>
      </c>
      <c r="G19" s="47">
        <v>3.46</v>
      </c>
      <c r="H19" s="82">
        <v>631.33000000000004</v>
      </c>
      <c r="I19" s="82">
        <v>261.70999999999998</v>
      </c>
      <c r="J19" s="82">
        <v>165.55</v>
      </c>
      <c r="K19" s="82">
        <v>204.07</v>
      </c>
      <c r="L19" s="82">
        <v>152.31</v>
      </c>
      <c r="M19" s="82">
        <v>152.31</v>
      </c>
      <c r="N19" s="48">
        <v>0</v>
      </c>
    </row>
    <row r="20" spans="1:14" s="1" customFormat="1" ht="15.75">
      <c r="A20" s="59">
        <v>15</v>
      </c>
      <c r="B20" s="60" t="s">
        <v>17</v>
      </c>
      <c r="C20" s="47">
        <v>306.55</v>
      </c>
      <c r="D20" s="47">
        <v>134.08000000000001</v>
      </c>
      <c r="E20" s="47">
        <v>0</v>
      </c>
      <c r="F20" s="47">
        <v>93.36</v>
      </c>
      <c r="G20" s="47">
        <v>7.87</v>
      </c>
      <c r="H20" s="82">
        <v>661.28</v>
      </c>
      <c r="I20" s="82">
        <v>325.05</v>
      </c>
      <c r="J20" s="82">
        <v>130.62</v>
      </c>
      <c r="K20" s="82">
        <v>205.61</v>
      </c>
      <c r="L20" s="82">
        <v>260.58999999999997</v>
      </c>
      <c r="M20" s="82">
        <v>260.58999999999997</v>
      </c>
      <c r="N20" s="48">
        <v>0</v>
      </c>
    </row>
    <row r="21" spans="1:14" s="1" customFormat="1" ht="15.75">
      <c r="A21" s="59">
        <v>16</v>
      </c>
      <c r="B21" s="60" t="s">
        <v>18</v>
      </c>
      <c r="C21" s="47">
        <v>165.38</v>
      </c>
      <c r="D21" s="47">
        <v>7.46</v>
      </c>
      <c r="E21" s="47">
        <v>0</v>
      </c>
      <c r="F21" s="47">
        <v>130.24</v>
      </c>
      <c r="G21" s="47">
        <v>8.4</v>
      </c>
      <c r="H21" s="82">
        <v>512.55999999999995</v>
      </c>
      <c r="I21" s="82">
        <v>256.86</v>
      </c>
      <c r="J21" s="82">
        <v>114.8</v>
      </c>
      <c r="K21" s="82">
        <v>140.9</v>
      </c>
      <c r="L21" s="82">
        <v>256.19</v>
      </c>
      <c r="M21" s="82">
        <v>176.34</v>
      </c>
      <c r="N21" s="48">
        <v>79.849999999999994</v>
      </c>
    </row>
    <row r="22" spans="1:14" s="1" customFormat="1" ht="15.75">
      <c r="A22" s="59">
        <v>18</v>
      </c>
      <c r="B22" s="60" t="s">
        <v>19</v>
      </c>
      <c r="C22" s="47">
        <v>156.78</v>
      </c>
      <c r="D22" s="47">
        <v>7.48</v>
      </c>
      <c r="E22" s="47">
        <v>0</v>
      </c>
      <c r="F22" s="47">
        <v>83.35</v>
      </c>
      <c r="G22" s="47">
        <v>5.77</v>
      </c>
      <c r="H22" s="82">
        <v>730.36</v>
      </c>
      <c r="I22" s="82">
        <v>426.47</v>
      </c>
      <c r="J22" s="82">
        <v>140.51</v>
      </c>
      <c r="K22" s="82">
        <v>163.38</v>
      </c>
      <c r="L22" s="82">
        <v>124.72</v>
      </c>
      <c r="M22" s="82">
        <v>118.8</v>
      </c>
      <c r="N22" s="48">
        <v>5.92</v>
      </c>
    </row>
    <row r="23" spans="1:14" s="1" customFormat="1" ht="15.75">
      <c r="A23" s="59">
        <v>19</v>
      </c>
      <c r="B23" s="60" t="s">
        <v>20</v>
      </c>
      <c r="C23" s="47">
        <v>240.6</v>
      </c>
      <c r="D23" s="47">
        <v>60.64</v>
      </c>
      <c r="E23" s="47">
        <v>0</v>
      </c>
      <c r="F23" s="47">
        <v>115.17</v>
      </c>
      <c r="G23" s="47">
        <v>3.08</v>
      </c>
      <c r="H23" s="82">
        <v>640.39</v>
      </c>
      <c r="I23" s="82">
        <v>403.9</v>
      </c>
      <c r="J23" s="82">
        <v>84.83</v>
      </c>
      <c r="K23" s="82">
        <v>151.66</v>
      </c>
      <c r="L23" s="82">
        <v>179.99</v>
      </c>
      <c r="M23" s="82">
        <v>179.99</v>
      </c>
      <c r="N23" s="48">
        <v>0</v>
      </c>
    </row>
    <row r="24" spans="1:14" s="1" customFormat="1" ht="15.75">
      <c r="A24" s="59">
        <v>20</v>
      </c>
      <c r="B24" s="60" t="s">
        <v>21</v>
      </c>
      <c r="C24" s="47">
        <v>132.01</v>
      </c>
      <c r="D24" s="47">
        <v>26.17</v>
      </c>
      <c r="E24" s="47">
        <v>0.98</v>
      </c>
      <c r="F24" s="47">
        <v>99.35</v>
      </c>
      <c r="G24" s="47">
        <v>15.15</v>
      </c>
      <c r="H24" s="82">
        <v>809.86</v>
      </c>
      <c r="I24" s="82">
        <v>509.46</v>
      </c>
      <c r="J24" s="82">
        <v>107.67</v>
      </c>
      <c r="K24" s="82">
        <v>162.16</v>
      </c>
      <c r="L24" s="82">
        <v>172.73</v>
      </c>
      <c r="M24" s="82">
        <v>172.73</v>
      </c>
      <c r="N24" s="48">
        <v>0</v>
      </c>
    </row>
    <row r="25" spans="1:14" s="1" customFormat="1" ht="15.75">
      <c r="A25" s="59">
        <v>21</v>
      </c>
      <c r="B25" s="60" t="s">
        <v>22</v>
      </c>
      <c r="C25" s="47">
        <v>172.63</v>
      </c>
      <c r="D25" s="47">
        <v>5.26</v>
      </c>
      <c r="E25" s="47">
        <v>0</v>
      </c>
      <c r="F25" s="82">
        <v>76.900000000000006</v>
      </c>
      <c r="G25" s="47">
        <v>21.3</v>
      </c>
      <c r="H25" s="82">
        <v>916.45</v>
      </c>
      <c r="I25" s="82">
        <v>591.15</v>
      </c>
      <c r="J25" s="82">
        <v>195.9</v>
      </c>
      <c r="K25" s="82">
        <v>128.9</v>
      </c>
      <c r="L25" s="82">
        <v>119.89</v>
      </c>
      <c r="M25" s="82">
        <v>114.83</v>
      </c>
      <c r="N25" s="48">
        <v>5.0599999999999996</v>
      </c>
    </row>
    <row r="26" spans="1:14" s="1" customFormat="1" ht="15.75">
      <c r="A26" s="59">
        <v>22</v>
      </c>
      <c r="B26" s="60" t="s">
        <v>23</v>
      </c>
      <c r="C26" s="47">
        <v>89.07</v>
      </c>
      <c r="D26" s="47">
        <v>9.43</v>
      </c>
      <c r="E26" s="47">
        <v>0</v>
      </c>
      <c r="F26" s="82">
        <v>64.83</v>
      </c>
      <c r="G26" s="47">
        <v>4.87</v>
      </c>
      <c r="H26" s="82">
        <v>712</v>
      </c>
      <c r="I26" s="82">
        <v>387.75</v>
      </c>
      <c r="J26" s="82">
        <v>70.569999999999993</v>
      </c>
      <c r="K26" s="82">
        <v>253.68</v>
      </c>
      <c r="L26" s="82">
        <v>62.05</v>
      </c>
      <c r="M26" s="82">
        <v>62.05</v>
      </c>
      <c r="N26" s="48">
        <v>0</v>
      </c>
    </row>
    <row r="27" spans="1:14" s="1" customFormat="1" ht="15.75">
      <c r="A27" s="59">
        <v>23</v>
      </c>
      <c r="B27" s="60" t="s">
        <v>24</v>
      </c>
      <c r="C27" s="47">
        <v>133.30000000000001</v>
      </c>
      <c r="D27" s="47">
        <v>3.36</v>
      </c>
      <c r="E27" s="47">
        <v>0</v>
      </c>
      <c r="F27" s="82">
        <v>35.03</v>
      </c>
      <c r="G27" s="47">
        <v>6.97</v>
      </c>
      <c r="H27" s="82">
        <v>734.93</v>
      </c>
      <c r="I27" s="82">
        <v>453.72</v>
      </c>
      <c r="J27" s="82">
        <v>138.12</v>
      </c>
      <c r="K27" s="82">
        <v>143.09</v>
      </c>
      <c r="L27" s="82">
        <v>129.99</v>
      </c>
      <c r="M27" s="82">
        <v>129.99</v>
      </c>
      <c r="N27" s="48">
        <v>0</v>
      </c>
    </row>
    <row r="28" spans="1:14" s="1" customFormat="1" ht="15.75">
      <c r="A28" s="59">
        <v>24</v>
      </c>
      <c r="B28" s="60" t="s">
        <v>25</v>
      </c>
      <c r="C28" s="47">
        <v>156.94999999999999</v>
      </c>
      <c r="D28" s="47">
        <v>71.95</v>
      </c>
      <c r="E28" s="47">
        <v>0</v>
      </c>
      <c r="F28" s="82">
        <v>34.75</v>
      </c>
      <c r="G28" s="47">
        <v>12.85</v>
      </c>
      <c r="H28" s="82">
        <v>518.35</v>
      </c>
      <c r="I28" s="82">
        <v>322.87</v>
      </c>
      <c r="J28" s="82">
        <v>100.08</v>
      </c>
      <c r="K28" s="82">
        <v>95.4</v>
      </c>
      <c r="L28" s="82">
        <v>126.09</v>
      </c>
      <c r="M28" s="82">
        <v>126.09</v>
      </c>
      <c r="N28" s="48">
        <v>0</v>
      </c>
    </row>
    <row r="29" spans="1:14" s="1" customFormat="1" ht="15.75">
      <c r="A29" s="59">
        <v>25</v>
      </c>
      <c r="B29" s="60" t="s">
        <v>26</v>
      </c>
      <c r="C29" s="47">
        <v>189.51</v>
      </c>
      <c r="D29" s="47">
        <v>0</v>
      </c>
      <c r="E29" s="47">
        <v>0</v>
      </c>
      <c r="F29" s="47">
        <v>189.98</v>
      </c>
      <c r="G29" s="47">
        <v>7.26</v>
      </c>
      <c r="H29" s="82">
        <v>1258.6400000000001</v>
      </c>
      <c r="I29" s="82">
        <v>502.06</v>
      </c>
      <c r="J29" s="82">
        <v>364.28</v>
      </c>
      <c r="K29" s="82">
        <v>392.3</v>
      </c>
      <c r="L29" s="82">
        <v>257.56</v>
      </c>
      <c r="M29" s="82">
        <v>243.97</v>
      </c>
      <c r="N29" s="48">
        <v>13.59</v>
      </c>
    </row>
    <row r="30" spans="1:14" s="1" customFormat="1" ht="15.75">
      <c r="A30" s="59">
        <v>26</v>
      </c>
      <c r="B30" s="60" t="s">
        <v>27</v>
      </c>
      <c r="C30" s="47">
        <v>187.85</v>
      </c>
      <c r="D30" s="47">
        <v>0</v>
      </c>
      <c r="E30" s="47">
        <v>0</v>
      </c>
      <c r="F30" s="47">
        <v>173.55</v>
      </c>
      <c r="G30" s="47">
        <v>1.1399999999999999</v>
      </c>
      <c r="H30" s="82">
        <v>798.8</v>
      </c>
      <c r="I30" s="82">
        <v>338.67</v>
      </c>
      <c r="J30" s="82">
        <v>131.77000000000001</v>
      </c>
      <c r="K30" s="82">
        <v>328.36</v>
      </c>
      <c r="L30" s="82">
        <v>289.67</v>
      </c>
      <c r="M30" s="82">
        <v>278.17</v>
      </c>
      <c r="N30" s="48">
        <v>11.5</v>
      </c>
    </row>
    <row r="31" spans="1:14" s="1" customFormat="1" ht="15.75">
      <c r="A31" s="59">
        <v>27</v>
      </c>
      <c r="B31" s="60" t="s">
        <v>28</v>
      </c>
      <c r="C31" s="47">
        <v>114.01</v>
      </c>
      <c r="D31" s="47">
        <v>0</v>
      </c>
      <c r="E31" s="47">
        <v>0</v>
      </c>
      <c r="F31" s="47">
        <v>232.32</v>
      </c>
      <c r="G31" s="47">
        <v>1.29</v>
      </c>
      <c r="H31" s="47">
        <v>756.2</v>
      </c>
      <c r="I31" s="47">
        <v>420.6</v>
      </c>
      <c r="J31" s="47">
        <v>108.44</v>
      </c>
      <c r="K31" s="47">
        <v>227.16</v>
      </c>
      <c r="L31" s="47">
        <v>267.56</v>
      </c>
      <c r="M31" s="47">
        <v>241.12</v>
      </c>
      <c r="N31" s="48">
        <v>26.44</v>
      </c>
    </row>
    <row r="32" spans="1:14" s="1" customFormat="1" ht="15.75">
      <c r="A32" s="59">
        <v>28</v>
      </c>
      <c r="B32" s="60" t="s">
        <v>29</v>
      </c>
      <c r="C32" s="47">
        <v>85.63</v>
      </c>
      <c r="D32" s="47">
        <v>14.42</v>
      </c>
      <c r="E32" s="47">
        <v>0</v>
      </c>
      <c r="F32" s="47">
        <v>24.7</v>
      </c>
      <c r="G32" s="47">
        <v>3.58</v>
      </c>
      <c r="H32" s="47">
        <v>485.04</v>
      </c>
      <c r="I32" s="47">
        <v>300.02</v>
      </c>
      <c r="J32" s="47">
        <v>118.04</v>
      </c>
      <c r="K32" s="47">
        <v>66.98</v>
      </c>
      <c r="L32" s="47">
        <v>59.32</v>
      </c>
      <c r="M32" s="47">
        <v>59.32</v>
      </c>
      <c r="N32" s="48">
        <v>0</v>
      </c>
    </row>
    <row r="33" spans="1:14" s="1" customFormat="1" ht="15.75">
      <c r="A33" s="59">
        <v>29</v>
      </c>
      <c r="B33" s="60" t="s">
        <v>30</v>
      </c>
      <c r="C33" s="47">
        <v>146.99</v>
      </c>
      <c r="D33" s="47">
        <v>0</v>
      </c>
      <c r="E33" s="47">
        <v>0</v>
      </c>
      <c r="F33" s="47">
        <v>138.43</v>
      </c>
      <c r="G33" s="47">
        <v>3.74</v>
      </c>
      <c r="H33" s="47">
        <v>1040.9100000000001</v>
      </c>
      <c r="I33" s="47">
        <v>620.80999999999995</v>
      </c>
      <c r="J33" s="47">
        <v>113.09</v>
      </c>
      <c r="K33" s="47">
        <v>252.57</v>
      </c>
      <c r="L33" s="47">
        <v>244.92</v>
      </c>
      <c r="M33" s="47">
        <v>241.92</v>
      </c>
      <c r="N33" s="48">
        <v>3</v>
      </c>
    </row>
    <row r="34" spans="1:14" s="1" customFormat="1" ht="15.75">
      <c r="A34" s="59">
        <v>30</v>
      </c>
      <c r="B34" s="60" t="s">
        <v>31</v>
      </c>
      <c r="C34" s="47">
        <v>29.41</v>
      </c>
      <c r="D34" s="47">
        <v>28.51</v>
      </c>
      <c r="E34" s="47">
        <v>0</v>
      </c>
      <c r="F34" s="47">
        <v>0</v>
      </c>
      <c r="G34" s="47">
        <v>2.63</v>
      </c>
      <c r="H34" s="47">
        <v>283.72000000000003</v>
      </c>
      <c r="I34" s="47">
        <v>20.69</v>
      </c>
      <c r="J34" s="47">
        <v>27.61</v>
      </c>
      <c r="K34" s="47">
        <v>235.42</v>
      </c>
      <c r="L34" s="47">
        <v>0.85</v>
      </c>
      <c r="M34" s="47">
        <v>0.85</v>
      </c>
      <c r="N34" s="48">
        <v>0</v>
      </c>
    </row>
    <row r="35" spans="1:14" s="1" customFormat="1" ht="15.75">
      <c r="A35" s="59">
        <v>31</v>
      </c>
      <c r="B35" s="60" t="s">
        <v>32</v>
      </c>
      <c r="C35" s="47">
        <v>180.52</v>
      </c>
      <c r="D35" s="47">
        <v>0</v>
      </c>
      <c r="E35" s="47">
        <v>0.15</v>
      </c>
      <c r="F35" s="47">
        <v>170.6</v>
      </c>
      <c r="G35" s="47">
        <v>3.92</v>
      </c>
      <c r="H35" s="47">
        <v>729.31</v>
      </c>
      <c r="I35" s="47">
        <v>450.81</v>
      </c>
      <c r="J35" s="47">
        <v>156.03</v>
      </c>
      <c r="K35" s="47">
        <v>122.47</v>
      </c>
      <c r="L35" s="47">
        <v>136.38</v>
      </c>
      <c r="M35" s="47">
        <v>136.38</v>
      </c>
      <c r="N35" s="48">
        <v>0</v>
      </c>
    </row>
    <row r="36" spans="1:14" s="1" customFormat="1" ht="15.75">
      <c r="A36" s="59">
        <v>32</v>
      </c>
      <c r="B36" s="60" t="s">
        <v>33</v>
      </c>
      <c r="C36" s="47">
        <v>215.92</v>
      </c>
      <c r="D36" s="47">
        <v>23.14</v>
      </c>
      <c r="E36" s="47">
        <v>0</v>
      </c>
      <c r="F36" s="47">
        <v>142.13</v>
      </c>
      <c r="G36" s="47">
        <v>7.65</v>
      </c>
      <c r="H36" s="47">
        <v>831.46</v>
      </c>
      <c r="I36" s="47">
        <v>489.99</v>
      </c>
      <c r="J36" s="47">
        <v>127.63</v>
      </c>
      <c r="K36" s="47">
        <v>211.08</v>
      </c>
      <c r="L36" s="47">
        <v>417.63</v>
      </c>
      <c r="M36" s="47">
        <v>385.68</v>
      </c>
      <c r="N36" s="48">
        <v>31.95</v>
      </c>
    </row>
    <row r="37" spans="1:14" s="1" customFormat="1" ht="15.75">
      <c r="A37" s="59">
        <v>33</v>
      </c>
      <c r="B37" s="60" t="s">
        <v>34</v>
      </c>
      <c r="C37" s="47">
        <v>175.3</v>
      </c>
      <c r="D37" s="47">
        <v>12.31</v>
      </c>
      <c r="E37" s="47">
        <v>0</v>
      </c>
      <c r="F37" s="47">
        <v>98.58</v>
      </c>
      <c r="G37" s="47">
        <v>6.24</v>
      </c>
      <c r="H37" s="47">
        <v>1057.04</v>
      </c>
      <c r="I37" s="47">
        <v>679.16</v>
      </c>
      <c r="J37" s="47">
        <v>137.24</v>
      </c>
      <c r="K37" s="47">
        <v>236.32</v>
      </c>
      <c r="L37" s="47">
        <v>188.16</v>
      </c>
      <c r="M37" s="47">
        <v>188.16</v>
      </c>
      <c r="N37" s="48">
        <v>0</v>
      </c>
    </row>
    <row r="38" spans="1:14" s="1" customFormat="1" ht="15.75">
      <c r="A38" s="59">
        <v>34</v>
      </c>
      <c r="B38" s="60" t="s">
        <v>35</v>
      </c>
      <c r="C38" s="47">
        <v>111.49</v>
      </c>
      <c r="D38" s="47">
        <v>7.17</v>
      </c>
      <c r="E38" s="47">
        <v>0</v>
      </c>
      <c r="F38" s="47">
        <v>0</v>
      </c>
      <c r="G38" s="47">
        <v>15.32</v>
      </c>
      <c r="H38" s="47">
        <v>1575.38</v>
      </c>
      <c r="I38" s="47">
        <v>655.34</v>
      </c>
      <c r="J38" s="47">
        <v>370.55</v>
      </c>
      <c r="K38" s="47">
        <v>480</v>
      </c>
      <c r="L38" s="47">
        <v>1030.75</v>
      </c>
      <c r="M38" s="47">
        <v>1030.75</v>
      </c>
      <c r="N38" s="48">
        <v>0</v>
      </c>
    </row>
    <row r="39" spans="1:14" s="1" customFormat="1" ht="15.75">
      <c r="A39" s="59">
        <v>35</v>
      </c>
      <c r="B39" s="60" t="s">
        <v>36</v>
      </c>
      <c r="C39" s="47">
        <v>110.77</v>
      </c>
      <c r="D39" s="47">
        <v>32.520000000000003</v>
      </c>
      <c r="E39" s="47">
        <v>0</v>
      </c>
      <c r="F39" s="47">
        <v>17.88</v>
      </c>
      <c r="G39" s="47">
        <v>21.96</v>
      </c>
      <c r="H39" s="47">
        <v>906.04</v>
      </c>
      <c r="I39" s="47">
        <v>539.79</v>
      </c>
      <c r="J39" s="47">
        <v>96.66</v>
      </c>
      <c r="K39" s="47">
        <v>266.14999999999998</v>
      </c>
      <c r="L39" s="47">
        <v>72.11</v>
      </c>
      <c r="M39" s="47">
        <v>63.11</v>
      </c>
      <c r="N39" s="48">
        <v>9</v>
      </c>
    </row>
    <row r="40" spans="1:14" s="1" customFormat="1" ht="15.75">
      <c r="A40" s="59">
        <v>36</v>
      </c>
      <c r="B40" s="60" t="s">
        <v>37</v>
      </c>
      <c r="C40" s="47">
        <v>20.28</v>
      </c>
      <c r="D40" s="47">
        <v>0</v>
      </c>
      <c r="E40" s="47">
        <v>0</v>
      </c>
      <c r="F40" s="47">
        <v>0</v>
      </c>
      <c r="G40" s="47">
        <v>1.33</v>
      </c>
      <c r="H40" s="47">
        <v>599.98</v>
      </c>
      <c r="I40" s="47">
        <v>10.74</v>
      </c>
      <c r="J40" s="47">
        <v>211.65</v>
      </c>
      <c r="K40" s="47">
        <v>377.59</v>
      </c>
      <c r="L40" s="47">
        <v>3</v>
      </c>
      <c r="M40" s="47">
        <v>3</v>
      </c>
      <c r="N40" s="48">
        <v>0</v>
      </c>
    </row>
    <row r="41" spans="1:14" s="1" customFormat="1" ht="15.75">
      <c r="A41" s="59">
        <v>37</v>
      </c>
      <c r="B41" s="60" t="s">
        <v>38</v>
      </c>
      <c r="C41" s="47">
        <v>74.739999999999995</v>
      </c>
      <c r="D41" s="47">
        <v>21.81</v>
      </c>
      <c r="E41" s="47">
        <v>0</v>
      </c>
      <c r="F41" s="47">
        <v>0</v>
      </c>
      <c r="G41" s="47">
        <v>20.81</v>
      </c>
      <c r="H41" s="47">
        <v>521.79999999999995</v>
      </c>
      <c r="I41" s="47">
        <v>85.73</v>
      </c>
      <c r="J41" s="47">
        <v>86.83</v>
      </c>
      <c r="K41" s="47">
        <v>349.23</v>
      </c>
      <c r="L41" s="47">
        <v>178.58</v>
      </c>
      <c r="M41" s="47">
        <v>178.58</v>
      </c>
      <c r="N41" s="48">
        <v>0</v>
      </c>
    </row>
    <row r="42" spans="1:14" s="1" customFormat="1" ht="15.75">
      <c r="A42" s="59">
        <v>38</v>
      </c>
      <c r="B42" s="60" t="s">
        <v>39</v>
      </c>
      <c r="C42" s="47">
        <v>184.58</v>
      </c>
      <c r="D42" s="47">
        <v>36.33</v>
      </c>
      <c r="E42" s="47">
        <v>0</v>
      </c>
      <c r="F42" s="47">
        <v>125.51</v>
      </c>
      <c r="G42" s="47">
        <v>3.8</v>
      </c>
      <c r="H42" s="47">
        <v>273.08</v>
      </c>
      <c r="I42" s="47">
        <v>101.39</v>
      </c>
      <c r="J42" s="47">
        <v>48.28</v>
      </c>
      <c r="K42" s="47">
        <v>123.41</v>
      </c>
      <c r="L42" s="47">
        <v>258.85000000000002</v>
      </c>
      <c r="M42" s="47">
        <v>258.85000000000002</v>
      </c>
      <c r="N42" s="48">
        <v>0</v>
      </c>
    </row>
    <row r="43" spans="1:14" s="1" customFormat="1" ht="16.5" thickBot="1">
      <c r="A43" s="61">
        <v>40</v>
      </c>
      <c r="B43" s="62" t="s">
        <v>40</v>
      </c>
      <c r="C43" s="51">
        <v>239.22</v>
      </c>
      <c r="D43" s="51">
        <v>37.520000000000003</v>
      </c>
      <c r="E43" s="51">
        <v>0</v>
      </c>
      <c r="F43" s="51">
        <v>201.35</v>
      </c>
      <c r="G43" s="51">
        <v>23.77</v>
      </c>
      <c r="H43" s="51">
        <v>882.88</v>
      </c>
      <c r="I43" s="51">
        <v>541.72</v>
      </c>
      <c r="J43" s="51">
        <v>83.78</v>
      </c>
      <c r="K43" s="51">
        <v>257.38</v>
      </c>
      <c r="L43" s="51">
        <v>253.74</v>
      </c>
      <c r="M43" s="51">
        <v>249.03</v>
      </c>
      <c r="N43" s="52">
        <v>4.71</v>
      </c>
    </row>
    <row r="44" spans="1:14" s="5" customFormat="1" ht="18" customHeight="1" thickBot="1">
      <c r="A44" s="63"/>
      <c r="B44" s="64" t="s">
        <v>41</v>
      </c>
      <c r="C44" s="65">
        <f>SUM(C6:C43)</f>
        <v>5453.8600000000015</v>
      </c>
      <c r="D44" s="65">
        <f t="shared" ref="D44:L44" si="0">SUM(D6:D43)</f>
        <v>645.04</v>
      </c>
      <c r="E44" s="65">
        <f t="shared" si="0"/>
        <v>1.1299999999999999</v>
      </c>
      <c r="F44" s="65">
        <f t="shared" si="0"/>
        <v>3460.1699999999996</v>
      </c>
      <c r="G44" s="65">
        <f t="shared" si="0"/>
        <v>275.29000000000002</v>
      </c>
      <c r="H44" s="65">
        <f t="shared" si="0"/>
        <v>28234.73000000001</v>
      </c>
      <c r="I44" s="65">
        <f t="shared" si="0"/>
        <v>14908.509999999998</v>
      </c>
      <c r="J44" s="65">
        <f t="shared" si="0"/>
        <v>4839.829999999999</v>
      </c>
      <c r="K44" s="65">
        <f t="shared" si="0"/>
        <v>8307.9499999999989</v>
      </c>
      <c r="L44" s="65">
        <f t="shared" si="0"/>
        <v>8050.4700000000012</v>
      </c>
      <c r="M44" s="65">
        <f>SUM(M6:M43)</f>
        <v>7343.6100000000006</v>
      </c>
      <c r="N44" s="66">
        <f>SUM(N6:N43)</f>
        <v>706.86000000000013</v>
      </c>
    </row>
    <row r="45" spans="1:14" ht="7.5" customHeight="1"/>
    <row r="46" spans="1:14">
      <c r="A46" s="8" t="s">
        <v>153</v>
      </c>
    </row>
    <row r="47" spans="1:14">
      <c r="A47" s="8" t="s">
        <v>47</v>
      </c>
    </row>
    <row r="48" spans="1:14">
      <c r="A48" s="8" t="s">
        <v>56</v>
      </c>
    </row>
  </sheetData>
  <mergeCells count="4">
    <mergeCell ref="A2:A5"/>
    <mergeCell ref="B2:B4"/>
    <mergeCell ref="C4:N4"/>
    <mergeCell ref="C2:N2"/>
  </mergeCells>
  <printOptions horizontalCentered="1"/>
  <pageMargins left="0.31496062992125984" right="0.31496062992125984" top="1.0629921259842521" bottom="0.74803149606299213" header="0.31496062992125984" footer="0.31496062992125984"/>
  <pageSetup paperSize="9" scale="61" orientation="landscape" horizontalDpi="0" verticalDpi="0" r:id="rId1"/>
  <ignoredErrors>
    <ignoredError sqref="G44:H44 C44:F44 I44:K44 L44:N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orkbookViewId="0">
      <selection activeCell="J9" sqref="J9"/>
    </sheetView>
  </sheetViews>
  <sheetFormatPr defaultRowHeight="15"/>
  <cols>
    <col min="1" max="1" width="20.28515625" customWidth="1"/>
    <col min="2" max="3" width="16.7109375" customWidth="1"/>
    <col min="4" max="4" width="19.28515625" customWidth="1"/>
    <col min="5" max="5" width="20.7109375" customWidth="1"/>
  </cols>
  <sheetData>
    <row r="1" spans="1:5" ht="34.15" customHeight="1">
      <c r="A1" s="141" t="s">
        <v>57</v>
      </c>
      <c r="B1" s="141"/>
      <c r="C1" s="141"/>
      <c r="D1" s="141"/>
      <c r="E1" s="141"/>
    </row>
    <row r="2" spans="1:5" ht="16.5" thickBot="1">
      <c r="A2" s="142" t="s">
        <v>149</v>
      </c>
      <c r="B2" s="142"/>
      <c r="C2" s="142"/>
      <c r="D2" s="142"/>
      <c r="E2" s="142"/>
    </row>
    <row r="3" spans="1:5" ht="51" customHeight="1" thickBot="1">
      <c r="A3" s="67" t="s">
        <v>1</v>
      </c>
      <c r="B3" s="68" t="s">
        <v>58</v>
      </c>
      <c r="C3" s="69" t="s">
        <v>59</v>
      </c>
      <c r="D3" s="68" t="s">
        <v>60</v>
      </c>
      <c r="E3" s="70" t="s">
        <v>61</v>
      </c>
    </row>
    <row r="4" spans="1:5" ht="15.75">
      <c r="A4" s="71" t="s">
        <v>3</v>
      </c>
      <c r="B4" s="74">
        <v>1.01</v>
      </c>
      <c r="C4" s="75">
        <v>51.92</v>
      </c>
      <c r="D4" s="75">
        <v>1.56</v>
      </c>
      <c r="E4" s="75">
        <v>35.78</v>
      </c>
    </row>
    <row r="5" spans="1:5" ht="15.75">
      <c r="A5" s="72" t="s">
        <v>4</v>
      </c>
      <c r="B5" s="74">
        <v>1.78</v>
      </c>
      <c r="C5" s="75">
        <v>69.400000000000006</v>
      </c>
      <c r="D5" s="75">
        <v>0</v>
      </c>
      <c r="E5" s="75">
        <v>25.46</v>
      </c>
    </row>
    <row r="6" spans="1:5" ht="15.75">
      <c r="A6" s="72" t="s">
        <v>5</v>
      </c>
      <c r="B6" s="74">
        <v>97.48</v>
      </c>
      <c r="C6" s="75">
        <v>66.72</v>
      </c>
      <c r="D6" s="75">
        <v>0</v>
      </c>
      <c r="E6" s="75">
        <v>0</v>
      </c>
    </row>
    <row r="7" spans="1:5" ht="15.75">
      <c r="A7" s="72" t="s">
        <v>6</v>
      </c>
      <c r="B7" s="74">
        <v>76.19</v>
      </c>
      <c r="C7" s="75">
        <v>68.040000000000006</v>
      </c>
      <c r="D7" s="75">
        <v>40.909999999999997</v>
      </c>
      <c r="E7" s="75">
        <v>1.1599999999999999</v>
      </c>
    </row>
    <row r="8" spans="1:5" ht="15.75">
      <c r="A8" s="72" t="s">
        <v>7</v>
      </c>
      <c r="B8" s="76">
        <v>83.57</v>
      </c>
      <c r="C8" s="76">
        <v>114.87</v>
      </c>
      <c r="D8" s="76">
        <v>2.3199999999999998</v>
      </c>
      <c r="E8" s="76">
        <v>2.9</v>
      </c>
    </row>
    <row r="9" spans="1:5" ht="15.75">
      <c r="A9" s="72" t="s">
        <v>8</v>
      </c>
      <c r="B9" s="74">
        <v>67.69</v>
      </c>
      <c r="C9" s="75">
        <v>79.540000000000006</v>
      </c>
      <c r="D9" s="75">
        <v>14.07</v>
      </c>
      <c r="E9" s="75">
        <v>5.24</v>
      </c>
    </row>
    <row r="10" spans="1:5" ht="15.75">
      <c r="A10" s="72" t="s">
        <v>9</v>
      </c>
      <c r="B10" s="74">
        <v>129.31</v>
      </c>
      <c r="C10" s="75">
        <v>24.26</v>
      </c>
      <c r="D10" s="75">
        <v>6.5</v>
      </c>
      <c r="E10" s="75">
        <v>1.66</v>
      </c>
    </row>
    <row r="11" spans="1:5" ht="15.75">
      <c r="A11" s="72" t="s">
        <v>10</v>
      </c>
      <c r="B11" s="74">
        <v>0</v>
      </c>
      <c r="C11" s="75">
        <v>43.4</v>
      </c>
      <c r="D11" s="75">
        <v>0</v>
      </c>
      <c r="E11" s="75">
        <v>0</v>
      </c>
    </row>
    <row r="12" spans="1:5" ht="15.75">
      <c r="A12" s="72" t="s">
        <v>11</v>
      </c>
      <c r="B12" s="74">
        <v>28.14</v>
      </c>
      <c r="C12" s="75">
        <v>75.92</v>
      </c>
      <c r="D12" s="75">
        <v>0</v>
      </c>
      <c r="E12" s="75">
        <v>0</v>
      </c>
    </row>
    <row r="13" spans="1:5" ht="15.75">
      <c r="A13" s="72" t="s">
        <v>12</v>
      </c>
      <c r="B13" s="74">
        <v>97.63</v>
      </c>
      <c r="C13" s="75">
        <v>12.06</v>
      </c>
      <c r="D13" s="75">
        <v>0</v>
      </c>
      <c r="E13" s="75">
        <v>0</v>
      </c>
    </row>
    <row r="14" spans="1:5" ht="15.75">
      <c r="A14" s="72" t="s">
        <v>13</v>
      </c>
      <c r="B14" s="74">
        <v>19.39</v>
      </c>
      <c r="C14" s="75">
        <v>114.43</v>
      </c>
      <c r="D14" s="75">
        <v>0</v>
      </c>
      <c r="E14" s="75">
        <v>3.41</v>
      </c>
    </row>
    <row r="15" spans="1:5" ht="15.75">
      <c r="A15" s="72" t="s">
        <v>14</v>
      </c>
      <c r="B15" s="76">
        <v>39.6</v>
      </c>
      <c r="C15" s="76">
        <v>87.49</v>
      </c>
      <c r="D15" s="76">
        <v>0</v>
      </c>
      <c r="E15" s="76">
        <v>11.05</v>
      </c>
    </row>
    <row r="16" spans="1:5" ht="15.75">
      <c r="A16" s="72" t="s">
        <v>15</v>
      </c>
      <c r="B16" s="75">
        <v>116.12</v>
      </c>
      <c r="C16" s="75">
        <v>40.229999999999997</v>
      </c>
      <c r="D16" s="75">
        <v>0</v>
      </c>
      <c r="E16" s="75">
        <v>0</v>
      </c>
    </row>
    <row r="17" spans="1:5" ht="15.75">
      <c r="A17" s="72" t="s">
        <v>16</v>
      </c>
      <c r="B17" s="75">
        <v>83.41</v>
      </c>
      <c r="C17" s="75">
        <v>37.979999999999997</v>
      </c>
      <c r="D17" s="75">
        <v>7.02</v>
      </c>
      <c r="E17" s="75">
        <v>0</v>
      </c>
    </row>
    <row r="18" spans="1:5" ht="15.75">
      <c r="A18" s="72" t="s">
        <v>17</v>
      </c>
      <c r="B18" s="76">
        <v>56.49</v>
      </c>
      <c r="C18" s="76">
        <v>16.13</v>
      </c>
      <c r="D18" s="76">
        <v>7.38</v>
      </c>
      <c r="E18" s="76">
        <v>0</v>
      </c>
    </row>
    <row r="19" spans="1:5" ht="15.75">
      <c r="A19" s="72" t="s">
        <v>18</v>
      </c>
      <c r="B19" s="75">
        <v>100.93</v>
      </c>
      <c r="C19" s="75">
        <v>22.24</v>
      </c>
      <c r="D19" s="75">
        <v>8.32</v>
      </c>
      <c r="E19" s="75">
        <v>0.25</v>
      </c>
    </row>
    <row r="20" spans="1:5" ht="15.75">
      <c r="A20" s="72" t="s">
        <v>19</v>
      </c>
      <c r="B20" s="75">
        <v>99.48</v>
      </c>
      <c r="C20" s="75">
        <v>69</v>
      </c>
      <c r="D20" s="75">
        <v>12.08</v>
      </c>
      <c r="E20" s="75">
        <v>3.38</v>
      </c>
    </row>
    <row r="21" spans="1:5" ht="15.75">
      <c r="A21" s="72" t="s">
        <v>20</v>
      </c>
      <c r="B21" s="75">
        <v>87.05</v>
      </c>
      <c r="C21" s="75">
        <v>16.53</v>
      </c>
      <c r="D21" s="75">
        <v>4.09</v>
      </c>
      <c r="E21" s="75">
        <v>2.2200000000000002</v>
      </c>
    </row>
    <row r="22" spans="1:5" ht="15.75">
      <c r="A22" s="72" t="s">
        <v>21</v>
      </c>
      <c r="B22" s="75">
        <v>7.1</v>
      </c>
      <c r="C22" s="75">
        <v>86.25</v>
      </c>
      <c r="D22" s="75">
        <v>14.25</v>
      </c>
      <c r="E22" s="75">
        <v>13.33</v>
      </c>
    </row>
    <row r="23" spans="1:5" ht="15.75">
      <c r="A23" s="72" t="s">
        <v>22</v>
      </c>
      <c r="B23" s="75">
        <v>86.14</v>
      </c>
      <c r="C23" s="75">
        <v>110.65</v>
      </c>
      <c r="D23" s="75">
        <v>11.81</v>
      </c>
      <c r="E23" s="75">
        <v>4.2</v>
      </c>
    </row>
    <row r="24" spans="1:5" ht="15.75">
      <c r="A24" s="72" t="s">
        <v>23</v>
      </c>
      <c r="B24" s="75">
        <v>62.21</v>
      </c>
      <c r="C24" s="75">
        <v>44.73</v>
      </c>
      <c r="D24" s="75">
        <v>0</v>
      </c>
      <c r="E24" s="75">
        <v>4.9000000000000004</v>
      </c>
    </row>
    <row r="25" spans="1:5" ht="15.75">
      <c r="A25" s="72" t="s">
        <v>24</v>
      </c>
      <c r="B25" s="75">
        <v>52.89</v>
      </c>
      <c r="C25" s="75">
        <v>123.65</v>
      </c>
      <c r="D25" s="75">
        <v>0.66</v>
      </c>
      <c r="E25" s="75">
        <v>8.23</v>
      </c>
    </row>
    <row r="26" spans="1:5" ht="15.75">
      <c r="A26" s="72" t="s">
        <v>25</v>
      </c>
      <c r="B26" s="75">
        <v>28.62</v>
      </c>
      <c r="C26" s="75">
        <v>58.66</v>
      </c>
      <c r="D26" s="75">
        <v>23.7</v>
      </c>
      <c r="E26" s="75">
        <v>8.4600000000000009</v>
      </c>
    </row>
    <row r="27" spans="1:5" ht="15.75">
      <c r="A27" s="72" t="s">
        <v>26</v>
      </c>
      <c r="B27" s="75">
        <v>54.11</v>
      </c>
      <c r="C27" s="75">
        <v>161.4</v>
      </c>
      <c r="D27" s="75">
        <v>2.86</v>
      </c>
      <c r="E27" s="75">
        <v>1.76</v>
      </c>
    </row>
    <row r="28" spans="1:5" ht="16.899999999999999" customHeight="1">
      <c r="A28" s="72" t="s">
        <v>27</v>
      </c>
      <c r="B28" s="75">
        <v>36.29</v>
      </c>
      <c r="C28" s="75">
        <v>53.66</v>
      </c>
      <c r="D28" s="75">
        <v>0</v>
      </c>
      <c r="E28" s="75">
        <v>0</v>
      </c>
    </row>
    <row r="29" spans="1:5" ht="15.75">
      <c r="A29" s="72" t="s">
        <v>62</v>
      </c>
      <c r="B29" s="75">
        <v>54.46</v>
      </c>
      <c r="C29" s="75">
        <v>101.23</v>
      </c>
      <c r="D29" s="75">
        <v>0.61</v>
      </c>
      <c r="E29" s="75">
        <v>8.82</v>
      </c>
    </row>
    <row r="30" spans="1:5" ht="15.75">
      <c r="A30" s="72" t="s">
        <v>29</v>
      </c>
      <c r="B30" s="75">
        <v>49.9</v>
      </c>
      <c r="C30" s="75">
        <v>69.53</v>
      </c>
      <c r="D30" s="75">
        <v>0</v>
      </c>
      <c r="E30" s="75">
        <v>0</v>
      </c>
    </row>
    <row r="31" spans="1:5" ht="18" customHeight="1">
      <c r="A31" s="72" t="s">
        <v>30</v>
      </c>
      <c r="B31" s="75">
        <v>86.23</v>
      </c>
      <c r="C31" s="75">
        <v>81.66</v>
      </c>
      <c r="D31" s="75">
        <v>0</v>
      </c>
      <c r="E31" s="75">
        <v>4.1900000000000004</v>
      </c>
    </row>
    <row r="32" spans="1:5" ht="15.75">
      <c r="A32" s="72" t="s">
        <v>31</v>
      </c>
      <c r="B32" s="75">
        <v>0</v>
      </c>
      <c r="C32" s="75">
        <v>3.04</v>
      </c>
      <c r="D32" s="75">
        <v>0</v>
      </c>
      <c r="E32" s="75">
        <v>46.06</v>
      </c>
    </row>
    <row r="33" spans="1:5" ht="15.75">
      <c r="A33" s="72" t="s">
        <v>63</v>
      </c>
      <c r="B33" s="75">
        <v>126.4</v>
      </c>
      <c r="C33" s="75">
        <v>19.07</v>
      </c>
      <c r="D33" s="75">
        <v>0</v>
      </c>
      <c r="E33" s="75">
        <v>0</v>
      </c>
    </row>
    <row r="34" spans="1:5" ht="15.75">
      <c r="A34" s="72" t="s">
        <v>33</v>
      </c>
      <c r="B34" s="75">
        <v>78.92</v>
      </c>
      <c r="C34" s="75">
        <v>51.54</v>
      </c>
      <c r="D34" s="75">
        <v>1.45</v>
      </c>
      <c r="E34" s="75">
        <v>1.1000000000000001</v>
      </c>
    </row>
    <row r="35" spans="1:5" ht="15.75">
      <c r="A35" s="72" t="s">
        <v>34</v>
      </c>
      <c r="B35" s="76">
        <v>130.63999999999999</v>
      </c>
      <c r="C35" s="76">
        <v>68.89</v>
      </c>
      <c r="D35" s="76">
        <v>35.35</v>
      </c>
      <c r="E35" s="76">
        <v>5.13</v>
      </c>
    </row>
    <row r="36" spans="1:5" ht="15.75">
      <c r="A36" s="72" t="s">
        <v>35</v>
      </c>
      <c r="B36" s="75">
        <v>0</v>
      </c>
      <c r="C36" s="75">
        <v>117.94</v>
      </c>
      <c r="D36" s="75">
        <v>0</v>
      </c>
      <c r="E36" s="75">
        <v>0</v>
      </c>
    </row>
    <row r="37" spans="1:5" ht="15.75">
      <c r="A37" s="72" t="s">
        <v>36</v>
      </c>
      <c r="B37" s="75">
        <v>0</v>
      </c>
      <c r="C37" s="75">
        <v>113.43</v>
      </c>
      <c r="D37" s="75">
        <v>0</v>
      </c>
      <c r="E37" s="75">
        <v>67.260000000000005</v>
      </c>
    </row>
    <row r="38" spans="1:5" ht="15.75">
      <c r="A38" s="72" t="s">
        <v>37</v>
      </c>
      <c r="B38" s="75">
        <v>0</v>
      </c>
      <c r="C38" s="75">
        <v>83.29</v>
      </c>
      <c r="D38" s="75">
        <v>0</v>
      </c>
      <c r="E38" s="75">
        <v>0</v>
      </c>
    </row>
    <row r="39" spans="1:5" ht="15.75">
      <c r="A39" s="72" t="s">
        <v>38</v>
      </c>
      <c r="B39" s="75">
        <v>0</v>
      </c>
      <c r="C39" s="75">
        <v>77.31</v>
      </c>
      <c r="D39" s="75">
        <v>0</v>
      </c>
      <c r="E39" s="75">
        <v>50.77</v>
      </c>
    </row>
    <row r="40" spans="1:5" ht="15.75">
      <c r="A40" s="72" t="s">
        <v>39</v>
      </c>
      <c r="B40" s="75">
        <v>111.95</v>
      </c>
      <c r="C40" s="75">
        <v>35.03</v>
      </c>
      <c r="D40" s="75">
        <v>2.4700000000000002</v>
      </c>
      <c r="E40" s="75">
        <v>46.05</v>
      </c>
    </row>
    <row r="41" spans="1:5" ht="15.75">
      <c r="A41" s="72" t="s">
        <v>40</v>
      </c>
      <c r="B41" s="75">
        <v>127.32</v>
      </c>
      <c r="C41" s="75">
        <v>31.86</v>
      </c>
      <c r="D41" s="75">
        <v>5.72</v>
      </c>
      <c r="E41" s="75">
        <v>0</v>
      </c>
    </row>
    <row r="42" spans="1:5" ht="16.5" thickBot="1">
      <c r="A42" s="73" t="s">
        <v>41</v>
      </c>
      <c r="B42" s="77">
        <f>SUM(B4:B41)</f>
        <v>2278.4500000000003</v>
      </c>
      <c r="C42" s="77">
        <f>SUM(C4:C41)</f>
        <v>2502.9800000000005</v>
      </c>
      <c r="D42" s="77">
        <f>SUM(D4:D41)</f>
        <v>203.12999999999997</v>
      </c>
      <c r="E42" s="77">
        <f>SUM(E4:E41)</f>
        <v>362.77</v>
      </c>
    </row>
    <row r="43" spans="1:5">
      <c r="A43" s="9" t="s">
        <v>148</v>
      </c>
    </row>
    <row r="44" spans="1:5">
      <c r="A44" s="9" t="s">
        <v>64</v>
      </c>
    </row>
    <row r="45" spans="1:5">
      <c r="A45" s="9" t="s">
        <v>65</v>
      </c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zoomScale="91" zoomScaleNormal="91" workbookViewId="0">
      <selection activeCell="R9" sqref="R9"/>
    </sheetView>
  </sheetViews>
  <sheetFormatPr defaultRowHeight="15"/>
  <cols>
    <col min="1" max="1" width="30.140625" customWidth="1"/>
  </cols>
  <sheetData>
    <row r="1" spans="1:42">
      <c r="A1" s="10" t="s">
        <v>66</v>
      </c>
      <c r="D1" s="11"/>
      <c r="E1" s="12"/>
    </row>
    <row r="2" spans="1:42">
      <c r="A2" s="13" t="s">
        <v>150</v>
      </c>
      <c r="C2" s="143"/>
      <c r="D2" s="143"/>
      <c r="E2" s="14">
        <v>1</v>
      </c>
      <c r="F2" s="14">
        <v>2</v>
      </c>
      <c r="G2" s="14">
        <v>3</v>
      </c>
      <c r="H2" s="14">
        <v>4</v>
      </c>
      <c r="I2" s="14">
        <v>5</v>
      </c>
      <c r="J2" s="14">
        <v>6</v>
      </c>
      <c r="K2" s="14">
        <v>7</v>
      </c>
      <c r="L2" s="14">
        <v>8</v>
      </c>
      <c r="M2" s="14">
        <v>9</v>
      </c>
      <c r="N2" s="14">
        <v>10</v>
      </c>
      <c r="O2" s="14">
        <v>11</v>
      </c>
      <c r="P2" s="14">
        <v>12</v>
      </c>
      <c r="Q2" s="14">
        <v>13</v>
      </c>
      <c r="R2" s="14">
        <v>14</v>
      </c>
      <c r="S2" s="14">
        <v>15</v>
      </c>
      <c r="T2" s="14">
        <v>16</v>
      </c>
      <c r="U2" s="14">
        <v>18</v>
      </c>
      <c r="V2" s="14">
        <v>19</v>
      </c>
      <c r="W2" s="14">
        <v>20</v>
      </c>
      <c r="X2" s="14">
        <v>21</v>
      </c>
      <c r="Y2" s="14">
        <v>22</v>
      </c>
      <c r="Z2" s="14">
        <v>23</v>
      </c>
      <c r="AA2" s="14">
        <v>24</v>
      </c>
      <c r="AB2" s="14">
        <v>25</v>
      </c>
      <c r="AC2" s="14">
        <v>26</v>
      </c>
      <c r="AD2" s="14">
        <v>27</v>
      </c>
      <c r="AE2" s="14">
        <v>28</v>
      </c>
      <c r="AF2" s="14">
        <v>29</v>
      </c>
      <c r="AG2" s="14">
        <v>30</v>
      </c>
      <c r="AH2" s="14">
        <v>31</v>
      </c>
      <c r="AI2" s="14">
        <v>32</v>
      </c>
      <c r="AJ2" s="14">
        <v>33</v>
      </c>
      <c r="AK2" s="14">
        <v>34</v>
      </c>
      <c r="AL2" s="14">
        <v>35</v>
      </c>
      <c r="AM2" s="14">
        <v>36</v>
      </c>
      <c r="AN2" s="14">
        <v>37</v>
      </c>
      <c r="AO2" s="14">
        <v>38</v>
      </c>
      <c r="AP2" s="14">
        <v>40</v>
      </c>
    </row>
    <row r="3" spans="1:42" ht="93.75" customHeight="1">
      <c r="A3" s="15" t="s">
        <v>67</v>
      </c>
      <c r="E3" s="16" t="s">
        <v>3</v>
      </c>
      <c r="F3" s="16" t="s">
        <v>4</v>
      </c>
      <c r="G3" s="16" t="s">
        <v>5</v>
      </c>
      <c r="H3" s="16" t="s">
        <v>6</v>
      </c>
      <c r="I3" s="17" t="s">
        <v>7</v>
      </c>
      <c r="J3" s="16" t="s">
        <v>8</v>
      </c>
      <c r="K3" s="16" t="s">
        <v>9</v>
      </c>
      <c r="L3" s="16" t="s">
        <v>10</v>
      </c>
      <c r="M3" s="16" t="s">
        <v>11</v>
      </c>
      <c r="N3" s="16" t="s">
        <v>12</v>
      </c>
      <c r="O3" s="17" t="s">
        <v>13</v>
      </c>
      <c r="P3" s="16" t="s">
        <v>14</v>
      </c>
      <c r="Q3" s="16" t="s">
        <v>15</v>
      </c>
      <c r="R3" s="16" t="s">
        <v>16</v>
      </c>
      <c r="S3" s="17" t="s">
        <v>17</v>
      </c>
      <c r="T3" s="16" t="s">
        <v>18</v>
      </c>
      <c r="U3" s="17" t="s">
        <v>19</v>
      </c>
      <c r="V3" s="16" t="s">
        <v>20</v>
      </c>
      <c r="W3" s="17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16" t="s">
        <v>27</v>
      </c>
      <c r="AD3" s="16" t="s">
        <v>62</v>
      </c>
      <c r="AE3" s="16" t="s">
        <v>29</v>
      </c>
      <c r="AF3" s="16" t="s">
        <v>30</v>
      </c>
      <c r="AG3" s="16" t="s">
        <v>31</v>
      </c>
      <c r="AH3" s="16" t="s">
        <v>63</v>
      </c>
      <c r="AI3" s="16" t="s">
        <v>33</v>
      </c>
      <c r="AJ3" s="16" t="s">
        <v>34</v>
      </c>
      <c r="AK3" s="16" t="s">
        <v>35</v>
      </c>
      <c r="AL3" s="16" t="s">
        <v>36</v>
      </c>
      <c r="AM3" s="16" t="s">
        <v>37</v>
      </c>
      <c r="AN3" s="16" t="s">
        <v>38</v>
      </c>
      <c r="AO3" s="16" t="s">
        <v>39</v>
      </c>
      <c r="AP3" s="16" t="s">
        <v>40</v>
      </c>
    </row>
    <row r="4" spans="1:42">
      <c r="A4" s="18" t="s">
        <v>68</v>
      </c>
      <c r="B4" s="18" t="s">
        <v>69</v>
      </c>
      <c r="C4" s="19" t="s">
        <v>70</v>
      </c>
      <c r="D4" s="19" t="s">
        <v>70</v>
      </c>
      <c r="E4" s="20"/>
      <c r="F4" s="20"/>
      <c r="G4" s="20"/>
      <c r="H4" s="20"/>
      <c r="I4" s="45"/>
      <c r="J4" s="20"/>
      <c r="K4" s="20"/>
      <c r="L4" s="20"/>
      <c r="M4" s="20"/>
      <c r="N4" s="20"/>
      <c r="O4" s="45"/>
      <c r="P4" s="20"/>
      <c r="Q4" s="20"/>
      <c r="R4" s="20"/>
      <c r="S4" s="45"/>
      <c r="T4" s="20"/>
      <c r="U4" s="45"/>
      <c r="V4" s="20"/>
      <c r="W4" s="45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</row>
    <row r="5" spans="1:42">
      <c r="A5" s="21" t="s">
        <v>71</v>
      </c>
      <c r="B5" s="22">
        <v>1</v>
      </c>
      <c r="C5" s="23">
        <v>0</v>
      </c>
      <c r="D5" s="23">
        <v>2278.4499999999998</v>
      </c>
      <c r="E5" s="25">
        <v>1.01</v>
      </c>
      <c r="F5" s="25">
        <v>1.78</v>
      </c>
      <c r="G5" s="24">
        <v>97.48</v>
      </c>
      <c r="H5" s="25">
        <v>76.19</v>
      </c>
      <c r="I5" s="24">
        <v>83.57</v>
      </c>
      <c r="J5" s="25">
        <v>67.69</v>
      </c>
      <c r="K5" s="24">
        <v>129.31</v>
      </c>
      <c r="L5" s="25">
        <v>0</v>
      </c>
      <c r="M5" s="25">
        <v>28.14</v>
      </c>
      <c r="N5" s="25">
        <v>97.63</v>
      </c>
      <c r="O5" s="25">
        <v>19.39</v>
      </c>
      <c r="P5" s="25">
        <v>39.6</v>
      </c>
      <c r="Q5" s="25">
        <v>116.12</v>
      </c>
      <c r="R5" s="25">
        <v>83.41</v>
      </c>
      <c r="S5" s="25">
        <v>56.49</v>
      </c>
      <c r="T5" s="25">
        <v>100.93</v>
      </c>
      <c r="U5" s="25">
        <v>99.48</v>
      </c>
      <c r="V5" s="25">
        <v>87.05</v>
      </c>
      <c r="W5" s="25">
        <v>7.1</v>
      </c>
      <c r="X5" s="25">
        <v>86.14</v>
      </c>
      <c r="Y5" s="25">
        <v>62.21</v>
      </c>
      <c r="Z5" s="25">
        <v>52.89</v>
      </c>
      <c r="AA5" s="25">
        <v>28.62</v>
      </c>
      <c r="AB5" s="25">
        <v>54.11</v>
      </c>
      <c r="AC5" s="25">
        <v>36.29</v>
      </c>
      <c r="AD5" s="25">
        <v>54.46</v>
      </c>
      <c r="AE5" s="25">
        <v>49.9</v>
      </c>
      <c r="AF5" s="25">
        <v>86.23</v>
      </c>
      <c r="AG5" s="25">
        <v>0</v>
      </c>
      <c r="AH5" s="25">
        <v>126.4</v>
      </c>
      <c r="AI5" s="25">
        <v>78.92</v>
      </c>
      <c r="AJ5" s="25">
        <v>130.63999999999999</v>
      </c>
      <c r="AK5" s="25">
        <v>0</v>
      </c>
      <c r="AL5" s="25">
        <v>0</v>
      </c>
      <c r="AM5" s="25">
        <v>0</v>
      </c>
      <c r="AN5" s="25">
        <v>0</v>
      </c>
      <c r="AO5" s="25">
        <v>111.95</v>
      </c>
      <c r="AP5" s="25">
        <v>127.32</v>
      </c>
    </row>
    <row r="6" spans="1:42">
      <c r="A6" s="26" t="s">
        <v>72</v>
      </c>
      <c r="B6" s="27">
        <v>2</v>
      </c>
      <c r="C6" s="28">
        <v>1760.88</v>
      </c>
      <c r="D6" s="28">
        <v>1760.88</v>
      </c>
      <c r="E6" s="29">
        <v>1.01</v>
      </c>
      <c r="F6" s="29">
        <v>1.78</v>
      </c>
      <c r="G6" s="30">
        <v>39.69</v>
      </c>
      <c r="H6" s="29">
        <v>24.62</v>
      </c>
      <c r="I6" s="30">
        <v>29.86</v>
      </c>
      <c r="J6" s="29">
        <v>45.02</v>
      </c>
      <c r="K6" s="30">
        <v>110.68</v>
      </c>
      <c r="L6" s="29">
        <v>0</v>
      </c>
      <c r="M6" s="29">
        <v>23.07</v>
      </c>
      <c r="N6" s="29">
        <v>97.63</v>
      </c>
      <c r="O6" s="29">
        <v>19.39</v>
      </c>
      <c r="P6" s="29">
        <v>26.3</v>
      </c>
      <c r="Q6" s="29">
        <v>89.29</v>
      </c>
      <c r="R6" s="29">
        <v>61.53</v>
      </c>
      <c r="S6" s="29">
        <v>42.65</v>
      </c>
      <c r="T6" s="29">
        <v>98.29</v>
      </c>
      <c r="U6" s="29">
        <v>69.599999999999994</v>
      </c>
      <c r="V6" s="29">
        <v>75.31</v>
      </c>
      <c r="W6" s="29">
        <v>7.1</v>
      </c>
      <c r="X6" s="29">
        <v>70.81</v>
      </c>
      <c r="Y6" s="29">
        <v>57.37</v>
      </c>
      <c r="Z6" s="29">
        <v>47.61</v>
      </c>
      <c r="AA6" s="29">
        <v>28.62</v>
      </c>
      <c r="AB6" s="29">
        <v>36.75</v>
      </c>
      <c r="AC6" s="29">
        <v>30.31</v>
      </c>
      <c r="AD6" s="29">
        <v>28.63</v>
      </c>
      <c r="AE6" s="29">
        <v>47.45</v>
      </c>
      <c r="AF6" s="29">
        <v>69</v>
      </c>
      <c r="AG6" s="29">
        <v>0</v>
      </c>
      <c r="AH6" s="29">
        <v>108.41</v>
      </c>
      <c r="AI6" s="29">
        <v>67.78</v>
      </c>
      <c r="AJ6" s="29">
        <v>100.36</v>
      </c>
      <c r="AK6" s="29">
        <v>0</v>
      </c>
      <c r="AL6" s="29">
        <v>0</v>
      </c>
      <c r="AM6" s="29">
        <v>0</v>
      </c>
      <c r="AN6" s="29">
        <v>0</v>
      </c>
      <c r="AO6" s="29">
        <v>80.06</v>
      </c>
      <c r="AP6" s="29">
        <v>124.9</v>
      </c>
    </row>
    <row r="7" spans="1:42">
      <c r="A7" s="26" t="s">
        <v>73</v>
      </c>
      <c r="B7" s="27">
        <v>3</v>
      </c>
      <c r="C7" s="28">
        <v>386.49</v>
      </c>
      <c r="D7" s="28">
        <v>386.49</v>
      </c>
      <c r="E7" s="29">
        <v>0</v>
      </c>
      <c r="F7" s="29">
        <v>0</v>
      </c>
      <c r="G7" s="30">
        <v>53</v>
      </c>
      <c r="H7" s="29">
        <v>19.36</v>
      </c>
      <c r="I7" s="30">
        <v>36.69</v>
      </c>
      <c r="J7" s="29">
        <v>20.41</v>
      </c>
      <c r="K7" s="30">
        <v>17.079999999999998</v>
      </c>
      <c r="L7" s="29">
        <v>0</v>
      </c>
      <c r="M7" s="29">
        <v>3.98</v>
      </c>
      <c r="N7" s="29">
        <v>0</v>
      </c>
      <c r="O7" s="29">
        <v>0</v>
      </c>
      <c r="P7" s="29">
        <v>12.01</v>
      </c>
      <c r="Q7" s="29">
        <v>11.31</v>
      </c>
      <c r="R7" s="29">
        <v>21.88</v>
      </c>
      <c r="S7" s="29">
        <v>13.84</v>
      </c>
      <c r="T7" s="29">
        <v>0</v>
      </c>
      <c r="U7" s="29">
        <v>28.56</v>
      </c>
      <c r="V7" s="29">
        <v>11.43</v>
      </c>
      <c r="W7" s="29">
        <v>0</v>
      </c>
      <c r="X7" s="29">
        <v>12.18</v>
      </c>
      <c r="Y7" s="29">
        <v>4.63</v>
      </c>
      <c r="Z7" s="29">
        <v>0.8</v>
      </c>
      <c r="AA7" s="29">
        <v>0</v>
      </c>
      <c r="AB7" s="29">
        <v>13.19</v>
      </c>
      <c r="AC7" s="29">
        <v>2.75</v>
      </c>
      <c r="AD7" s="29">
        <v>25.83</v>
      </c>
      <c r="AE7" s="29">
        <v>2.4500000000000002</v>
      </c>
      <c r="AF7" s="29">
        <v>3.34</v>
      </c>
      <c r="AG7" s="29">
        <v>0</v>
      </c>
      <c r="AH7" s="29">
        <v>17.989999999999998</v>
      </c>
      <c r="AI7" s="29">
        <v>4.1500000000000004</v>
      </c>
      <c r="AJ7" s="29">
        <v>26.11</v>
      </c>
      <c r="AK7" s="29">
        <v>0</v>
      </c>
      <c r="AL7" s="29">
        <v>0</v>
      </c>
      <c r="AM7" s="29">
        <v>0</v>
      </c>
      <c r="AN7" s="29">
        <v>0</v>
      </c>
      <c r="AO7" s="29">
        <v>23.52</v>
      </c>
      <c r="AP7" s="29">
        <v>0</v>
      </c>
    </row>
    <row r="8" spans="1:42">
      <c r="A8" s="26" t="s">
        <v>74</v>
      </c>
      <c r="B8" s="27">
        <v>4</v>
      </c>
      <c r="C8" s="28">
        <v>12.55</v>
      </c>
      <c r="D8" s="28">
        <v>115.73</v>
      </c>
      <c r="E8" s="29">
        <v>0</v>
      </c>
      <c r="F8" s="29">
        <v>0</v>
      </c>
      <c r="G8" s="30">
        <v>4.79</v>
      </c>
      <c r="H8" s="29">
        <v>16.86</v>
      </c>
      <c r="I8" s="30">
        <v>17.02</v>
      </c>
      <c r="J8" s="29">
        <v>2.2599999999999998</v>
      </c>
      <c r="K8" s="30">
        <v>1.55</v>
      </c>
      <c r="L8" s="29">
        <v>0</v>
      </c>
      <c r="M8" s="29">
        <v>1.0900000000000001</v>
      </c>
      <c r="N8" s="29">
        <v>0</v>
      </c>
      <c r="O8" s="29">
        <v>0</v>
      </c>
      <c r="P8" s="29">
        <v>1.29</v>
      </c>
      <c r="Q8" s="29">
        <v>15.52</v>
      </c>
      <c r="R8" s="29">
        <v>0</v>
      </c>
      <c r="S8" s="29">
        <v>0</v>
      </c>
      <c r="T8" s="29">
        <v>2.64</v>
      </c>
      <c r="U8" s="29">
        <v>1.32</v>
      </c>
      <c r="V8" s="29">
        <v>0.31</v>
      </c>
      <c r="W8" s="29">
        <v>0</v>
      </c>
      <c r="X8" s="29">
        <v>3.15</v>
      </c>
      <c r="Y8" s="29">
        <v>0.21</v>
      </c>
      <c r="Z8" s="29">
        <v>4.4800000000000004</v>
      </c>
      <c r="AA8" s="29">
        <v>0</v>
      </c>
      <c r="AB8" s="29">
        <v>4.17</v>
      </c>
      <c r="AC8" s="29">
        <v>3.23</v>
      </c>
      <c r="AD8" s="29">
        <v>0</v>
      </c>
      <c r="AE8" s="29">
        <v>0</v>
      </c>
      <c r="AF8" s="29">
        <v>13.89</v>
      </c>
      <c r="AG8" s="29">
        <v>0</v>
      </c>
      <c r="AH8" s="29">
        <v>0</v>
      </c>
      <c r="AI8" s="29">
        <v>6.99</v>
      </c>
      <c r="AJ8" s="29">
        <v>4.17</v>
      </c>
      <c r="AK8" s="29">
        <v>0</v>
      </c>
      <c r="AL8" s="29">
        <v>0</v>
      </c>
      <c r="AM8" s="29">
        <v>0</v>
      </c>
      <c r="AN8" s="29">
        <v>0</v>
      </c>
      <c r="AO8" s="29">
        <v>8.3699999999999992</v>
      </c>
      <c r="AP8" s="29">
        <v>2.42</v>
      </c>
    </row>
    <row r="9" spans="1:42">
      <c r="A9" s="26" t="s">
        <v>75</v>
      </c>
      <c r="B9" s="27">
        <v>5</v>
      </c>
      <c r="C9" s="28">
        <v>103.18</v>
      </c>
      <c r="D9" s="31"/>
      <c r="E9" s="32"/>
      <c r="F9" s="32"/>
      <c r="G9" s="33"/>
      <c r="H9" s="32"/>
      <c r="I9" s="33"/>
      <c r="J9" s="32"/>
      <c r="K9" s="33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</row>
    <row r="10" spans="1:42">
      <c r="A10" s="26" t="s">
        <v>76</v>
      </c>
      <c r="B10" s="27">
        <v>6</v>
      </c>
      <c r="C10" s="34">
        <v>15.35</v>
      </c>
      <c r="D10" s="28">
        <v>15.35</v>
      </c>
      <c r="E10" s="29">
        <v>0</v>
      </c>
      <c r="F10" s="29">
        <v>0</v>
      </c>
      <c r="G10" s="30">
        <v>0</v>
      </c>
      <c r="H10" s="29">
        <v>15.35</v>
      </c>
      <c r="I10" s="30">
        <v>0</v>
      </c>
      <c r="J10" s="29">
        <v>0</v>
      </c>
      <c r="K10" s="30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9">
        <v>0</v>
      </c>
      <c r="U10" s="29">
        <v>0</v>
      </c>
      <c r="V10" s="29">
        <v>0</v>
      </c>
      <c r="W10" s="29">
        <v>0</v>
      </c>
      <c r="X10" s="29">
        <v>0</v>
      </c>
      <c r="Y10" s="29">
        <v>0</v>
      </c>
      <c r="Z10" s="29">
        <v>0</v>
      </c>
      <c r="AA10" s="29">
        <v>0</v>
      </c>
      <c r="AB10" s="29">
        <v>0</v>
      </c>
      <c r="AC10" s="29">
        <v>0</v>
      </c>
      <c r="AD10" s="29">
        <v>0</v>
      </c>
      <c r="AE10" s="29">
        <v>0</v>
      </c>
      <c r="AF10" s="29">
        <v>0</v>
      </c>
      <c r="AG10" s="29">
        <v>0</v>
      </c>
      <c r="AH10" s="29">
        <v>0</v>
      </c>
      <c r="AI10" s="29">
        <v>0</v>
      </c>
      <c r="AJ10" s="29">
        <v>0</v>
      </c>
      <c r="AK10" s="29">
        <v>0</v>
      </c>
      <c r="AL10" s="29">
        <v>0</v>
      </c>
      <c r="AM10" s="29">
        <v>0</v>
      </c>
      <c r="AN10" s="29">
        <v>0</v>
      </c>
      <c r="AO10" s="29">
        <v>0</v>
      </c>
      <c r="AP10" s="29">
        <v>0</v>
      </c>
    </row>
    <row r="11" spans="1:42">
      <c r="A11" s="26" t="s">
        <v>77</v>
      </c>
      <c r="B11" s="27">
        <v>7</v>
      </c>
      <c r="C11" s="35"/>
      <c r="D11" s="36">
        <v>89</v>
      </c>
      <c r="E11" s="29">
        <v>90</v>
      </c>
      <c r="F11" s="29">
        <v>90</v>
      </c>
      <c r="G11" s="30">
        <v>89.29</v>
      </c>
      <c r="H11" s="29">
        <v>71.709999999999994</v>
      </c>
      <c r="I11" s="30">
        <v>85.44</v>
      </c>
      <c r="J11" s="29">
        <v>89.17</v>
      </c>
      <c r="K11" s="30">
        <v>89.7</v>
      </c>
      <c r="L11" s="29">
        <v>0</v>
      </c>
      <c r="M11" s="29">
        <v>89.03</v>
      </c>
      <c r="N11" s="29">
        <v>90</v>
      </c>
      <c r="O11" s="29">
        <v>90</v>
      </c>
      <c r="P11" s="29">
        <v>89.19</v>
      </c>
      <c r="Q11" s="29">
        <v>87.42</v>
      </c>
      <c r="R11" s="29">
        <v>90</v>
      </c>
      <c r="S11" s="29">
        <v>90</v>
      </c>
      <c r="T11" s="29">
        <v>89.35</v>
      </c>
      <c r="U11" s="29">
        <v>89.67</v>
      </c>
      <c r="V11" s="29">
        <v>89.91</v>
      </c>
      <c r="W11" s="29">
        <v>90</v>
      </c>
      <c r="X11" s="29">
        <v>89.09</v>
      </c>
      <c r="Y11" s="29">
        <v>89.92</v>
      </c>
      <c r="Z11" s="29">
        <v>87.88</v>
      </c>
      <c r="AA11" s="29">
        <v>90</v>
      </c>
      <c r="AB11" s="29">
        <v>90</v>
      </c>
      <c r="AC11" s="29">
        <v>87.77</v>
      </c>
      <c r="AD11" s="29">
        <v>90</v>
      </c>
      <c r="AE11" s="29">
        <v>90</v>
      </c>
      <c r="AF11" s="29">
        <v>85.97</v>
      </c>
      <c r="AG11" s="29">
        <v>0</v>
      </c>
      <c r="AH11" s="29">
        <v>90</v>
      </c>
      <c r="AI11" s="29">
        <v>87.79</v>
      </c>
      <c r="AJ11" s="29">
        <v>89.2</v>
      </c>
      <c r="AK11" s="29">
        <v>0</v>
      </c>
      <c r="AL11" s="29">
        <v>0</v>
      </c>
      <c r="AM11" s="29">
        <v>0</v>
      </c>
      <c r="AN11" s="29">
        <v>0</v>
      </c>
      <c r="AO11" s="29">
        <v>88.13</v>
      </c>
      <c r="AP11" s="29">
        <v>89.52</v>
      </c>
    </row>
    <row r="12" spans="1:42">
      <c r="A12" s="1"/>
      <c r="B12" s="1"/>
      <c r="E12" s="37"/>
      <c r="F12" s="37"/>
      <c r="G12" s="38"/>
      <c r="H12" s="37"/>
      <c r="I12" s="38"/>
      <c r="J12" s="37"/>
      <c r="K12" s="38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</row>
    <row r="13" spans="1:42">
      <c r="A13" s="39" t="s">
        <v>78</v>
      </c>
      <c r="B13" s="1"/>
      <c r="E13" s="37"/>
      <c r="F13" s="37"/>
      <c r="G13" s="38"/>
      <c r="H13" s="37"/>
      <c r="I13" s="38"/>
      <c r="J13" s="37"/>
      <c r="K13" s="30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</row>
    <row r="14" spans="1:42">
      <c r="A14" s="18" t="s">
        <v>68</v>
      </c>
      <c r="B14" s="18" t="s">
        <v>69</v>
      </c>
      <c r="C14" s="19" t="s">
        <v>70</v>
      </c>
      <c r="D14" s="19" t="s">
        <v>70</v>
      </c>
      <c r="E14" s="40"/>
      <c r="F14" s="40"/>
      <c r="G14" s="80"/>
      <c r="H14" s="80"/>
      <c r="I14" s="80"/>
      <c r="J14" s="40"/>
      <c r="K14" s="79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1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1"/>
    </row>
    <row r="15" spans="1:42">
      <c r="A15" s="21" t="s">
        <v>71</v>
      </c>
      <c r="B15" s="22">
        <v>1</v>
      </c>
      <c r="C15" s="23">
        <v>0</v>
      </c>
      <c r="D15" s="23">
        <v>2502.98</v>
      </c>
      <c r="E15" s="25">
        <v>51.92</v>
      </c>
      <c r="F15" s="25">
        <v>69.400000000000006</v>
      </c>
      <c r="G15" s="24">
        <v>66.72</v>
      </c>
      <c r="H15" s="25">
        <v>68.040000000000006</v>
      </c>
      <c r="I15" s="24">
        <v>114.87</v>
      </c>
      <c r="J15" s="25">
        <v>79.540000000000006</v>
      </c>
      <c r="K15" s="24">
        <v>24.26</v>
      </c>
      <c r="L15" s="25">
        <v>43.4</v>
      </c>
      <c r="M15" s="25">
        <v>75.92</v>
      </c>
      <c r="N15" s="25">
        <v>12.06</v>
      </c>
      <c r="O15" s="25">
        <v>114.43</v>
      </c>
      <c r="P15" s="25">
        <v>87.49</v>
      </c>
      <c r="Q15" s="25">
        <v>40.229999999999997</v>
      </c>
      <c r="R15" s="25">
        <v>37.979999999999997</v>
      </c>
      <c r="S15" s="25">
        <v>16.13</v>
      </c>
      <c r="T15" s="25">
        <v>22.24</v>
      </c>
      <c r="U15" s="25">
        <v>69</v>
      </c>
      <c r="V15" s="25">
        <v>16.53</v>
      </c>
      <c r="W15" s="25">
        <v>86.25</v>
      </c>
      <c r="X15" s="25">
        <v>110.65</v>
      </c>
      <c r="Y15" s="25">
        <v>44.73</v>
      </c>
      <c r="Z15" s="25">
        <v>123.65</v>
      </c>
      <c r="AA15" s="25">
        <v>58.66</v>
      </c>
      <c r="AB15" s="25">
        <v>161.4</v>
      </c>
      <c r="AC15" s="25">
        <v>53.66</v>
      </c>
      <c r="AD15" s="25">
        <v>101.23</v>
      </c>
      <c r="AE15" s="25">
        <v>69.53</v>
      </c>
      <c r="AF15" s="25">
        <v>81.66</v>
      </c>
      <c r="AG15" s="25">
        <v>3.04</v>
      </c>
      <c r="AH15" s="25">
        <v>19.07</v>
      </c>
      <c r="AI15" s="25">
        <v>51.54</v>
      </c>
      <c r="AJ15" s="25">
        <v>68.89</v>
      </c>
      <c r="AK15" s="25">
        <v>117.94</v>
      </c>
      <c r="AL15" s="25">
        <v>113.43</v>
      </c>
      <c r="AM15" s="25">
        <v>83.29</v>
      </c>
      <c r="AN15" s="25">
        <v>77.31</v>
      </c>
      <c r="AO15" s="25">
        <v>35.03</v>
      </c>
      <c r="AP15" s="25">
        <v>31.86</v>
      </c>
    </row>
    <row r="16" spans="1:42">
      <c r="A16" s="26" t="s">
        <v>72</v>
      </c>
      <c r="B16" s="27">
        <v>2</v>
      </c>
      <c r="C16" s="28">
        <v>1786.84</v>
      </c>
      <c r="D16" s="28">
        <v>1786.84</v>
      </c>
      <c r="E16" s="29">
        <v>37.97</v>
      </c>
      <c r="F16" s="29">
        <v>57.13</v>
      </c>
      <c r="G16" s="30">
        <v>35.119999999999997</v>
      </c>
      <c r="H16" s="29">
        <v>41.26</v>
      </c>
      <c r="I16" s="30">
        <v>28.32</v>
      </c>
      <c r="J16" s="29">
        <v>62.83</v>
      </c>
      <c r="K16" s="30">
        <v>18.04</v>
      </c>
      <c r="L16" s="29">
        <v>29.57</v>
      </c>
      <c r="M16" s="29">
        <v>72.55</v>
      </c>
      <c r="N16" s="29">
        <v>12.06</v>
      </c>
      <c r="O16" s="29">
        <v>106</v>
      </c>
      <c r="P16" s="29">
        <v>44.51</v>
      </c>
      <c r="Q16" s="29">
        <v>30.85</v>
      </c>
      <c r="R16" s="29">
        <v>29.65</v>
      </c>
      <c r="S16" s="29">
        <v>13.29</v>
      </c>
      <c r="T16" s="29">
        <v>20.46</v>
      </c>
      <c r="U16" s="29">
        <v>42.14</v>
      </c>
      <c r="V16" s="29">
        <v>6.92</v>
      </c>
      <c r="W16" s="29">
        <v>65.430000000000007</v>
      </c>
      <c r="X16" s="29">
        <v>84.81</v>
      </c>
      <c r="Y16" s="29">
        <v>41.5</v>
      </c>
      <c r="Z16" s="29">
        <v>73.900000000000006</v>
      </c>
      <c r="AA16" s="29">
        <v>58.66</v>
      </c>
      <c r="AB16" s="29">
        <v>101.71</v>
      </c>
      <c r="AC16" s="29">
        <v>24.61</v>
      </c>
      <c r="AD16" s="29">
        <v>79.05</v>
      </c>
      <c r="AE16" s="29">
        <v>45.14</v>
      </c>
      <c r="AF16" s="29">
        <v>70.95</v>
      </c>
      <c r="AG16" s="29">
        <v>2.54</v>
      </c>
      <c r="AH16" s="29">
        <v>15.63</v>
      </c>
      <c r="AI16" s="29">
        <v>34.35</v>
      </c>
      <c r="AJ16" s="29">
        <v>37.159999999999997</v>
      </c>
      <c r="AK16" s="29">
        <v>96.26</v>
      </c>
      <c r="AL16" s="29">
        <v>105.02</v>
      </c>
      <c r="AM16" s="29">
        <v>51.44</v>
      </c>
      <c r="AN16" s="29">
        <v>62.03</v>
      </c>
      <c r="AO16" s="29">
        <v>21.45</v>
      </c>
      <c r="AP16" s="29">
        <v>26.63</v>
      </c>
    </row>
    <row r="17" spans="1:42">
      <c r="A17" s="26" t="s">
        <v>73</v>
      </c>
      <c r="B17" s="27">
        <v>3</v>
      </c>
      <c r="C17" s="28">
        <v>417.19</v>
      </c>
      <c r="D17" s="28">
        <v>417.19</v>
      </c>
      <c r="E17" s="29">
        <v>11.17</v>
      </c>
      <c r="F17" s="29">
        <v>9.77</v>
      </c>
      <c r="G17" s="30">
        <v>22.91</v>
      </c>
      <c r="H17" s="29">
        <v>15.7</v>
      </c>
      <c r="I17" s="30">
        <v>36.630000000000003</v>
      </c>
      <c r="J17" s="29">
        <v>16.71</v>
      </c>
      <c r="K17" s="30">
        <v>3.3</v>
      </c>
      <c r="L17" s="29">
        <v>7.58</v>
      </c>
      <c r="M17" s="29">
        <v>3.37</v>
      </c>
      <c r="N17" s="29">
        <v>0</v>
      </c>
      <c r="O17" s="29">
        <v>4.54</v>
      </c>
      <c r="P17" s="29">
        <v>28.23</v>
      </c>
      <c r="Q17" s="29">
        <v>3.18</v>
      </c>
      <c r="R17" s="29">
        <v>8.33</v>
      </c>
      <c r="S17" s="29">
        <v>1.64</v>
      </c>
      <c r="T17" s="29">
        <v>0</v>
      </c>
      <c r="U17" s="29">
        <v>26.73</v>
      </c>
      <c r="V17" s="29">
        <v>6.04</v>
      </c>
      <c r="W17" s="29">
        <v>3.22</v>
      </c>
      <c r="X17" s="29">
        <v>16.09</v>
      </c>
      <c r="Y17" s="29">
        <v>2.5</v>
      </c>
      <c r="Z17" s="29">
        <v>24.69</v>
      </c>
      <c r="AA17" s="29">
        <v>0</v>
      </c>
      <c r="AB17" s="29">
        <v>50.34</v>
      </c>
      <c r="AC17" s="29">
        <v>19.260000000000002</v>
      </c>
      <c r="AD17" s="29">
        <v>22.18</v>
      </c>
      <c r="AE17" s="29">
        <v>10.29</v>
      </c>
      <c r="AF17" s="29">
        <v>0.71</v>
      </c>
      <c r="AG17" s="29">
        <v>0.5</v>
      </c>
      <c r="AH17" s="29">
        <v>3.44</v>
      </c>
      <c r="AI17" s="29">
        <v>4.1399999999999997</v>
      </c>
      <c r="AJ17" s="29">
        <v>21.72</v>
      </c>
      <c r="AK17" s="29">
        <v>8.44</v>
      </c>
      <c r="AL17" s="29">
        <v>5.15</v>
      </c>
      <c r="AM17" s="29">
        <v>0</v>
      </c>
      <c r="AN17" s="29">
        <v>11.41</v>
      </c>
      <c r="AO17" s="29">
        <v>7.28</v>
      </c>
      <c r="AP17" s="29">
        <v>0</v>
      </c>
    </row>
    <row r="18" spans="1:42">
      <c r="A18" s="26" t="s">
        <v>74</v>
      </c>
      <c r="B18" s="27">
        <v>4</v>
      </c>
      <c r="C18" s="28">
        <v>18.82</v>
      </c>
      <c r="D18" s="28">
        <v>287.7</v>
      </c>
      <c r="E18" s="29">
        <v>2.78</v>
      </c>
      <c r="F18" s="29">
        <v>2.5</v>
      </c>
      <c r="G18" s="30">
        <v>7.44</v>
      </c>
      <c r="H18" s="29">
        <v>9.39</v>
      </c>
      <c r="I18" s="30">
        <v>49.92</v>
      </c>
      <c r="J18" s="29">
        <v>0</v>
      </c>
      <c r="K18" s="30">
        <v>2.92</v>
      </c>
      <c r="L18" s="29">
        <v>6.25</v>
      </c>
      <c r="M18" s="29">
        <v>0</v>
      </c>
      <c r="N18" s="29">
        <v>0</v>
      </c>
      <c r="O18" s="29">
        <v>3.89</v>
      </c>
      <c r="P18" s="29">
        <v>12.75</v>
      </c>
      <c r="Q18" s="29">
        <v>6.2</v>
      </c>
      <c r="R18" s="29">
        <v>0</v>
      </c>
      <c r="S18" s="29">
        <v>1.2</v>
      </c>
      <c r="T18" s="29">
        <v>1.78</v>
      </c>
      <c r="U18" s="29">
        <v>0.13</v>
      </c>
      <c r="V18" s="29">
        <v>3.57</v>
      </c>
      <c r="W18" s="29">
        <v>17.600000000000001</v>
      </c>
      <c r="X18" s="29">
        <v>9.75</v>
      </c>
      <c r="Y18" s="29">
        <v>0.73</v>
      </c>
      <c r="Z18" s="29">
        <v>25.06</v>
      </c>
      <c r="AA18" s="29">
        <v>0</v>
      </c>
      <c r="AB18" s="29">
        <v>6.97</v>
      </c>
      <c r="AC18" s="29">
        <v>9.89</v>
      </c>
      <c r="AD18" s="29">
        <v>0</v>
      </c>
      <c r="AE18" s="29">
        <v>14.1</v>
      </c>
      <c r="AF18" s="29">
        <v>10</v>
      </c>
      <c r="AG18" s="29">
        <v>0</v>
      </c>
      <c r="AH18" s="29">
        <v>0</v>
      </c>
      <c r="AI18" s="29">
        <v>13.05</v>
      </c>
      <c r="AJ18" s="29">
        <v>10.01</v>
      </c>
      <c r="AK18" s="29">
        <v>13.24</v>
      </c>
      <c r="AL18" s="29">
        <v>3.26</v>
      </c>
      <c r="AM18" s="29">
        <v>31.85</v>
      </c>
      <c r="AN18" s="29">
        <v>3.87</v>
      </c>
      <c r="AO18" s="29">
        <v>2.37</v>
      </c>
      <c r="AP18" s="29">
        <v>5.23</v>
      </c>
    </row>
    <row r="19" spans="1:42">
      <c r="A19" s="26" t="s">
        <v>75</v>
      </c>
      <c r="B19" s="27">
        <v>5</v>
      </c>
      <c r="C19" s="28">
        <v>268.88</v>
      </c>
      <c r="D19" s="31"/>
      <c r="E19" s="32"/>
      <c r="F19" s="32"/>
      <c r="G19" s="33"/>
      <c r="H19" s="32"/>
      <c r="I19" s="33"/>
      <c r="J19" s="32"/>
      <c r="K19" s="33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</row>
    <row r="20" spans="1:42">
      <c r="A20" s="26" t="s">
        <v>76</v>
      </c>
      <c r="B20" s="27">
        <v>6</v>
      </c>
      <c r="C20" s="28">
        <v>11.25</v>
      </c>
      <c r="D20" s="28">
        <v>11.25</v>
      </c>
      <c r="E20" s="29">
        <v>0</v>
      </c>
      <c r="F20" s="29">
        <v>0</v>
      </c>
      <c r="G20" s="30">
        <v>1.25</v>
      </c>
      <c r="H20" s="29">
        <v>1.69</v>
      </c>
      <c r="I20" s="30">
        <v>0</v>
      </c>
      <c r="J20" s="29">
        <v>0</v>
      </c>
      <c r="K20" s="30">
        <v>0</v>
      </c>
      <c r="L20" s="29">
        <v>0</v>
      </c>
      <c r="M20" s="29">
        <v>0</v>
      </c>
      <c r="N20" s="29">
        <v>0</v>
      </c>
      <c r="O20" s="29">
        <v>0</v>
      </c>
      <c r="P20" s="29">
        <v>2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  <c r="V20" s="29">
        <v>0</v>
      </c>
      <c r="W20" s="29">
        <v>0</v>
      </c>
      <c r="X20" s="29">
        <v>0</v>
      </c>
      <c r="Y20" s="29">
        <v>0</v>
      </c>
      <c r="Z20" s="29">
        <v>0</v>
      </c>
      <c r="AA20" s="29">
        <v>0</v>
      </c>
      <c r="AB20" s="29">
        <v>2.38</v>
      </c>
      <c r="AC20" s="29">
        <v>0</v>
      </c>
      <c r="AD20" s="29">
        <v>0</v>
      </c>
      <c r="AE20" s="29">
        <v>0</v>
      </c>
      <c r="AF20" s="29">
        <v>0</v>
      </c>
      <c r="AG20" s="29">
        <v>0</v>
      </c>
      <c r="AH20" s="29">
        <v>0</v>
      </c>
      <c r="AI20" s="29">
        <v>0</v>
      </c>
      <c r="AJ20" s="29">
        <v>0</v>
      </c>
      <c r="AK20" s="29">
        <v>0</v>
      </c>
      <c r="AL20" s="29">
        <v>0</v>
      </c>
      <c r="AM20" s="29">
        <v>0</v>
      </c>
      <c r="AN20" s="29">
        <v>0</v>
      </c>
      <c r="AO20" s="29">
        <v>3.93</v>
      </c>
      <c r="AP20" s="29">
        <v>0</v>
      </c>
    </row>
    <row r="21" spans="1:42">
      <c r="A21" s="26" t="s">
        <v>77</v>
      </c>
      <c r="B21" s="27">
        <v>7</v>
      </c>
      <c r="C21" s="35"/>
      <c r="D21" s="36">
        <v>87.02</v>
      </c>
      <c r="E21" s="29">
        <v>88.66</v>
      </c>
      <c r="F21" s="29">
        <v>89.46</v>
      </c>
      <c r="G21" s="30">
        <v>88.03</v>
      </c>
      <c r="H21" s="29">
        <v>84.94</v>
      </c>
      <c r="I21" s="30">
        <v>79.14</v>
      </c>
      <c r="J21" s="29">
        <v>90</v>
      </c>
      <c r="K21" s="30">
        <v>87.61</v>
      </c>
      <c r="L21" s="29">
        <v>88.35</v>
      </c>
      <c r="M21" s="29">
        <v>90</v>
      </c>
      <c r="N21" s="29">
        <v>90</v>
      </c>
      <c r="O21" s="29">
        <v>89.15</v>
      </c>
      <c r="P21" s="29">
        <v>85.69</v>
      </c>
      <c r="Q21" s="29">
        <v>86.15</v>
      </c>
      <c r="R21" s="29">
        <v>90</v>
      </c>
      <c r="S21" s="29">
        <v>88.14</v>
      </c>
      <c r="T21" s="29">
        <v>88</v>
      </c>
      <c r="U21" s="29">
        <v>89.95</v>
      </c>
      <c r="V21" s="29">
        <v>85.81</v>
      </c>
      <c r="W21" s="29">
        <v>85.05</v>
      </c>
      <c r="X21" s="29">
        <v>88.24</v>
      </c>
      <c r="Y21" s="29">
        <v>90</v>
      </c>
      <c r="Z21" s="29">
        <v>84.93</v>
      </c>
      <c r="AA21" s="29">
        <v>90</v>
      </c>
      <c r="AB21" s="29">
        <v>88.01</v>
      </c>
      <c r="AC21" s="29">
        <v>85.95</v>
      </c>
      <c r="AD21" s="29">
        <v>90</v>
      </c>
      <c r="AE21" s="29">
        <v>84.93</v>
      </c>
      <c r="AF21" s="29">
        <v>86.94</v>
      </c>
      <c r="AG21" s="29">
        <v>90</v>
      </c>
      <c r="AH21" s="29">
        <v>90</v>
      </c>
      <c r="AI21" s="29">
        <v>83.67</v>
      </c>
      <c r="AJ21" s="29">
        <v>86.37</v>
      </c>
      <c r="AK21" s="29">
        <v>87.19</v>
      </c>
      <c r="AL21" s="29">
        <v>89.28</v>
      </c>
      <c r="AM21" s="29">
        <v>80.44</v>
      </c>
      <c r="AN21" s="29">
        <v>88.75</v>
      </c>
      <c r="AO21" s="29">
        <v>81.02</v>
      </c>
      <c r="AP21" s="29">
        <v>85.9</v>
      </c>
    </row>
    <row r="22" spans="1:42">
      <c r="A22" s="1"/>
      <c r="B22" s="1"/>
      <c r="E22" s="37"/>
      <c r="F22" s="37"/>
      <c r="G22" s="38"/>
      <c r="H22" s="37"/>
      <c r="I22" s="38"/>
      <c r="J22" s="37"/>
      <c r="K22" s="38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</row>
    <row r="23" spans="1:42">
      <c r="A23" s="39" t="s">
        <v>79</v>
      </c>
      <c r="B23" s="1"/>
      <c r="E23" s="37"/>
      <c r="F23" s="37"/>
      <c r="G23" s="38"/>
      <c r="H23" s="37"/>
      <c r="I23" s="38"/>
      <c r="J23" s="37"/>
      <c r="K23" s="30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</row>
    <row r="24" spans="1:42">
      <c r="A24" s="18" t="s">
        <v>68</v>
      </c>
      <c r="B24" s="18" t="s">
        <v>69</v>
      </c>
      <c r="C24" s="19" t="s">
        <v>70</v>
      </c>
      <c r="D24" s="19" t="s">
        <v>70</v>
      </c>
      <c r="E24" s="40"/>
      <c r="F24" s="40"/>
      <c r="G24" s="78"/>
      <c r="H24" s="40"/>
      <c r="I24" s="78"/>
      <c r="J24" s="40"/>
      <c r="K24" s="7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1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1"/>
    </row>
    <row r="25" spans="1:42">
      <c r="A25" s="21" t="s">
        <v>71</v>
      </c>
      <c r="B25" s="22">
        <v>1</v>
      </c>
      <c r="C25" s="23">
        <v>0</v>
      </c>
      <c r="D25" s="23">
        <v>203.13</v>
      </c>
      <c r="E25" s="25">
        <v>1.56</v>
      </c>
      <c r="F25" s="25">
        <v>0</v>
      </c>
      <c r="G25" s="24">
        <v>0</v>
      </c>
      <c r="H25" s="25">
        <v>40.909999999999997</v>
      </c>
      <c r="I25" s="24">
        <v>2.3199999999999998</v>
      </c>
      <c r="J25" s="25">
        <v>14.07</v>
      </c>
      <c r="K25" s="24">
        <v>6.5</v>
      </c>
      <c r="L25" s="25">
        <v>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7.02</v>
      </c>
      <c r="S25" s="25">
        <v>7.38</v>
      </c>
      <c r="T25" s="25">
        <v>8.32</v>
      </c>
      <c r="U25" s="25">
        <v>12.08</v>
      </c>
      <c r="V25" s="25">
        <v>4.09</v>
      </c>
      <c r="W25" s="25">
        <v>14.25</v>
      </c>
      <c r="X25" s="25">
        <v>11.81</v>
      </c>
      <c r="Y25" s="25">
        <v>0</v>
      </c>
      <c r="Z25" s="25">
        <v>0.66</v>
      </c>
      <c r="AA25" s="25">
        <v>23.7</v>
      </c>
      <c r="AB25" s="25">
        <v>2.86</v>
      </c>
      <c r="AC25" s="25">
        <v>0</v>
      </c>
      <c r="AD25" s="25">
        <v>0.61</v>
      </c>
      <c r="AE25" s="25">
        <v>0</v>
      </c>
      <c r="AF25" s="25">
        <v>0</v>
      </c>
      <c r="AG25" s="25">
        <v>0</v>
      </c>
      <c r="AH25" s="25">
        <v>0</v>
      </c>
      <c r="AI25" s="25">
        <v>1.45</v>
      </c>
      <c r="AJ25" s="25">
        <v>35.35</v>
      </c>
      <c r="AK25" s="25">
        <v>0</v>
      </c>
      <c r="AL25" s="25">
        <v>0</v>
      </c>
      <c r="AM25" s="25">
        <v>0</v>
      </c>
      <c r="AN25" s="25">
        <v>0</v>
      </c>
      <c r="AO25" s="25">
        <v>2.4700000000000002</v>
      </c>
      <c r="AP25" s="25">
        <v>5.72</v>
      </c>
    </row>
    <row r="26" spans="1:42">
      <c r="A26" s="26" t="s">
        <v>72</v>
      </c>
      <c r="B26" s="27">
        <v>2</v>
      </c>
      <c r="C26" s="28">
        <v>185.85</v>
      </c>
      <c r="D26" s="28">
        <v>185.85</v>
      </c>
      <c r="E26" s="29">
        <v>1.1200000000000001</v>
      </c>
      <c r="F26" s="29">
        <v>0</v>
      </c>
      <c r="G26" s="30">
        <v>0</v>
      </c>
      <c r="H26" s="29">
        <v>33.79</v>
      </c>
      <c r="I26" s="30">
        <v>2.3199999999999998</v>
      </c>
      <c r="J26" s="29">
        <v>14.07</v>
      </c>
      <c r="K26" s="30">
        <v>6.5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7.02</v>
      </c>
      <c r="S26" s="29">
        <v>7.38</v>
      </c>
      <c r="T26" s="29">
        <v>8.32</v>
      </c>
      <c r="U26" s="29">
        <v>10.85</v>
      </c>
      <c r="V26" s="29">
        <v>2.57</v>
      </c>
      <c r="W26" s="29">
        <v>11.94</v>
      </c>
      <c r="X26" s="29">
        <v>7.31</v>
      </c>
      <c r="Y26" s="29">
        <v>0</v>
      </c>
      <c r="Z26" s="29">
        <v>0.66</v>
      </c>
      <c r="AA26" s="29">
        <v>23.7</v>
      </c>
      <c r="AB26" s="29">
        <v>2.86</v>
      </c>
      <c r="AC26" s="29">
        <v>0</v>
      </c>
      <c r="AD26" s="29">
        <v>0.61</v>
      </c>
      <c r="AE26" s="29">
        <v>0</v>
      </c>
      <c r="AF26" s="29">
        <v>0</v>
      </c>
      <c r="AG26" s="29">
        <v>0</v>
      </c>
      <c r="AH26" s="29">
        <v>0</v>
      </c>
      <c r="AI26" s="29">
        <v>1.45</v>
      </c>
      <c r="AJ26" s="29">
        <v>35.19</v>
      </c>
      <c r="AK26" s="29">
        <v>0</v>
      </c>
      <c r="AL26" s="29">
        <v>0</v>
      </c>
      <c r="AM26" s="29">
        <v>0</v>
      </c>
      <c r="AN26" s="29">
        <v>0</v>
      </c>
      <c r="AO26" s="29">
        <v>2.4700000000000002</v>
      </c>
      <c r="AP26" s="29">
        <v>5.72</v>
      </c>
    </row>
    <row r="27" spans="1:42">
      <c r="A27" s="26" t="s">
        <v>73</v>
      </c>
      <c r="B27" s="27">
        <v>3</v>
      </c>
      <c r="C27" s="28">
        <v>12.47</v>
      </c>
      <c r="D27" s="28">
        <v>12.47</v>
      </c>
      <c r="E27" s="29">
        <v>0.44</v>
      </c>
      <c r="F27" s="29">
        <v>0</v>
      </c>
      <c r="G27" s="30">
        <v>0</v>
      </c>
      <c r="H27" s="29">
        <v>4.62</v>
      </c>
      <c r="I27" s="30">
        <v>0</v>
      </c>
      <c r="J27" s="29">
        <v>0</v>
      </c>
      <c r="K27" s="30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1.23</v>
      </c>
      <c r="V27" s="29">
        <v>1.52</v>
      </c>
      <c r="W27" s="29">
        <v>0</v>
      </c>
      <c r="X27" s="29">
        <v>4.5</v>
      </c>
      <c r="Y27" s="29">
        <v>0</v>
      </c>
      <c r="Z27" s="29">
        <v>0</v>
      </c>
      <c r="AA27" s="29">
        <v>0</v>
      </c>
      <c r="AB27" s="29">
        <v>0</v>
      </c>
      <c r="AC27" s="29">
        <v>0</v>
      </c>
      <c r="AD27" s="29">
        <v>0</v>
      </c>
      <c r="AE27" s="29">
        <v>0</v>
      </c>
      <c r="AF27" s="29">
        <v>0</v>
      </c>
      <c r="AG27" s="29">
        <v>0</v>
      </c>
      <c r="AH27" s="29">
        <v>0</v>
      </c>
      <c r="AI27" s="29">
        <v>0</v>
      </c>
      <c r="AJ27" s="29">
        <v>0.16</v>
      </c>
      <c r="AK27" s="29">
        <v>0</v>
      </c>
      <c r="AL27" s="29">
        <v>0</v>
      </c>
      <c r="AM27" s="29">
        <v>0</v>
      </c>
      <c r="AN27" s="29">
        <v>0</v>
      </c>
      <c r="AO27" s="29">
        <v>0</v>
      </c>
      <c r="AP27" s="29">
        <v>0</v>
      </c>
    </row>
    <row r="28" spans="1:42">
      <c r="A28" s="26" t="s">
        <v>74</v>
      </c>
      <c r="B28" s="27">
        <v>4</v>
      </c>
      <c r="C28" s="28">
        <v>0</v>
      </c>
      <c r="D28" s="28">
        <v>4.8099999999999996</v>
      </c>
      <c r="E28" s="29">
        <v>0</v>
      </c>
      <c r="F28" s="29">
        <v>0</v>
      </c>
      <c r="G28" s="30">
        <v>0</v>
      </c>
      <c r="H28" s="29">
        <v>2.5</v>
      </c>
      <c r="I28" s="30">
        <v>0</v>
      </c>
      <c r="J28" s="29">
        <v>0</v>
      </c>
      <c r="K28" s="30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2.31</v>
      </c>
      <c r="X28" s="29">
        <v>0</v>
      </c>
      <c r="Y28" s="29">
        <v>0</v>
      </c>
      <c r="Z28" s="29">
        <v>0</v>
      </c>
      <c r="AA28" s="29">
        <v>0</v>
      </c>
      <c r="AB28" s="29">
        <v>0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v>0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  <c r="AO28" s="29">
        <v>0</v>
      </c>
      <c r="AP28" s="29">
        <v>0</v>
      </c>
    </row>
    <row r="29" spans="1:42">
      <c r="A29" s="26" t="s">
        <v>75</v>
      </c>
      <c r="B29" s="27">
        <v>5</v>
      </c>
      <c r="C29" s="28">
        <v>4.8099999999999996</v>
      </c>
      <c r="D29" s="31"/>
      <c r="E29" s="32"/>
      <c r="F29" s="32"/>
      <c r="G29" s="33"/>
      <c r="H29" s="32"/>
      <c r="I29" s="33"/>
      <c r="J29" s="32"/>
      <c r="K29" s="33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1:42">
      <c r="A30" s="26" t="s">
        <v>76</v>
      </c>
      <c r="B30" s="27">
        <v>6</v>
      </c>
      <c r="C30" s="28">
        <v>0</v>
      </c>
      <c r="D30" s="28">
        <v>0</v>
      </c>
      <c r="E30" s="29">
        <v>0</v>
      </c>
      <c r="F30" s="29">
        <v>0</v>
      </c>
      <c r="G30" s="30">
        <v>0</v>
      </c>
      <c r="H30" s="29">
        <v>0</v>
      </c>
      <c r="I30" s="30">
        <v>0</v>
      </c>
      <c r="J30" s="29">
        <v>0</v>
      </c>
      <c r="K30" s="30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29">
        <v>0</v>
      </c>
      <c r="AL30" s="29">
        <v>0</v>
      </c>
      <c r="AM30" s="29">
        <v>0</v>
      </c>
      <c r="AN30" s="29">
        <v>0</v>
      </c>
      <c r="AO30" s="29">
        <v>0</v>
      </c>
      <c r="AP30" s="29">
        <v>0</v>
      </c>
    </row>
    <row r="31" spans="1:42">
      <c r="A31" s="26" t="s">
        <v>77</v>
      </c>
      <c r="B31" s="27">
        <v>7</v>
      </c>
      <c r="C31" s="35"/>
      <c r="D31" s="36">
        <v>89</v>
      </c>
      <c r="E31" s="29">
        <v>90</v>
      </c>
      <c r="F31" s="29">
        <v>0</v>
      </c>
      <c r="G31" s="30">
        <v>0</v>
      </c>
      <c r="H31" s="29">
        <v>88.47</v>
      </c>
      <c r="I31" s="30">
        <v>90</v>
      </c>
      <c r="J31" s="29">
        <v>90</v>
      </c>
      <c r="K31" s="30">
        <v>90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90</v>
      </c>
      <c r="S31" s="29">
        <v>90</v>
      </c>
      <c r="T31" s="29">
        <v>90</v>
      </c>
      <c r="U31" s="29">
        <v>90</v>
      </c>
      <c r="V31" s="29">
        <v>90</v>
      </c>
      <c r="W31" s="29">
        <v>85.95</v>
      </c>
      <c r="X31" s="29">
        <v>90</v>
      </c>
      <c r="Y31" s="29">
        <v>0</v>
      </c>
      <c r="Z31" s="29">
        <v>90</v>
      </c>
      <c r="AA31" s="29">
        <v>90</v>
      </c>
      <c r="AB31" s="29">
        <v>90</v>
      </c>
      <c r="AC31" s="29">
        <v>0</v>
      </c>
      <c r="AD31" s="29">
        <v>90</v>
      </c>
      <c r="AE31" s="29">
        <v>0</v>
      </c>
      <c r="AF31" s="29">
        <v>0</v>
      </c>
      <c r="AG31" s="29">
        <v>0</v>
      </c>
      <c r="AH31" s="29">
        <v>0</v>
      </c>
      <c r="AI31" s="29">
        <v>90</v>
      </c>
      <c r="AJ31" s="29">
        <v>90</v>
      </c>
      <c r="AK31" s="29">
        <v>0</v>
      </c>
      <c r="AL31" s="29">
        <v>0</v>
      </c>
      <c r="AM31" s="29">
        <v>0</v>
      </c>
      <c r="AN31" s="29">
        <v>0</v>
      </c>
      <c r="AO31" s="29">
        <v>90</v>
      </c>
      <c r="AP31" s="29">
        <v>90</v>
      </c>
    </row>
    <row r="32" spans="1:42">
      <c r="A32" s="1"/>
      <c r="B32" s="1"/>
      <c r="E32" s="37"/>
      <c r="F32" s="37"/>
      <c r="G32" s="38"/>
      <c r="H32" s="37"/>
      <c r="I32" s="38"/>
      <c r="J32" s="37"/>
      <c r="K32" s="38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</row>
    <row r="33" spans="1:42">
      <c r="A33" s="39" t="s">
        <v>80</v>
      </c>
      <c r="B33" s="1"/>
      <c r="E33" s="37"/>
      <c r="F33" s="37"/>
      <c r="G33" s="38"/>
      <c r="H33" s="37"/>
      <c r="I33" s="38"/>
      <c r="J33" s="37"/>
      <c r="K33" s="30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</row>
    <row r="34" spans="1:42">
      <c r="A34" s="18" t="s">
        <v>68</v>
      </c>
      <c r="B34" s="18" t="s">
        <v>69</v>
      </c>
      <c r="C34" s="19" t="s">
        <v>70</v>
      </c>
      <c r="D34" s="19" t="s">
        <v>70</v>
      </c>
      <c r="E34" s="40"/>
      <c r="F34" s="40"/>
      <c r="G34" s="78"/>
      <c r="H34" s="40"/>
      <c r="I34" s="78"/>
      <c r="J34" s="40"/>
      <c r="K34" s="79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1"/>
    </row>
    <row r="35" spans="1:42">
      <c r="A35" s="21" t="s">
        <v>71</v>
      </c>
      <c r="B35" s="22">
        <v>1</v>
      </c>
      <c r="C35" s="23">
        <v>0</v>
      </c>
      <c r="D35" s="23">
        <v>362.77</v>
      </c>
      <c r="E35" s="25">
        <v>35.78</v>
      </c>
      <c r="F35" s="25">
        <v>25.46</v>
      </c>
      <c r="G35" s="24">
        <v>0</v>
      </c>
      <c r="H35" s="25">
        <v>1.1599999999999999</v>
      </c>
      <c r="I35" s="24">
        <v>2.9</v>
      </c>
      <c r="J35" s="25">
        <v>5.24</v>
      </c>
      <c r="K35" s="24">
        <v>1.66</v>
      </c>
      <c r="L35" s="25">
        <v>0</v>
      </c>
      <c r="M35" s="25">
        <v>0</v>
      </c>
      <c r="N35" s="25">
        <v>0</v>
      </c>
      <c r="O35" s="25">
        <v>3.41</v>
      </c>
      <c r="P35" s="25">
        <v>11.05</v>
      </c>
      <c r="Q35" s="25">
        <v>0</v>
      </c>
      <c r="R35" s="25">
        <v>0</v>
      </c>
      <c r="S35" s="25">
        <v>0</v>
      </c>
      <c r="T35" s="25">
        <v>0.25</v>
      </c>
      <c r="U35" s="25">
        <v>3.38</v>
      </c>
      <c r="V35" s="25">
        <v>2.2200000000000002</v>
      </c>
      <c r="W35" s="25">
        <v>13.33</v>
      </c>
      <c r="X35" s="25">
        <v>4.2</v>
      </c>
      <c r="Y35" s="25">
        <v>4.9000000000000004</v>
      </c>
      <c r="Z35" s="25">
        <v>8.23</v>
      </c>
      <c r="AA35" s="25">
        <v>8.4600000000000009</v>
      </c>
      <c r="AB35" s="25">
        <v>1.76</v>
      </c>
      <c r="AC35" s="25">
        <v>0</v>
      </c>
      <c r="AD35" s="25">
        <v>8.82</v>
      </c>
      <c r="AE35" s="25">
        <v>0</v>
      </c>
      <c r="AF35" s="25">
        <v>4.1900000000000004</v>
      </c>
      <c r="AG35" s="25">
        <v>46.06</v>
      </c>
      <c r="AH35" s="25">
        <v>0</v>
      </c>
      <c r="AI35" s="25">
        <v>1.1000000000000001</v>
      </c>
      <c r="AJ35" s="25">
        <v>5.13</v>
      </c>
      <c r="AK35" s="25">
        <v>0</v>
      </c>
      <c r="AL35" s="25">
        <v>67.260000000000005</v>
      </c>
      <c r="AM35" s="25">
        <v>0</v>
      </c>
      <c r="AN35" s="25">
        <v>50.77</v>
      </c>
      <c r="AO35" s="25">
        <v>46.05</v>
      </c>
      <c r="AP35" s="25">
        <v>0</v>
      </c>
    </row>
    <row r="36" spans="1:42">
      <c r="A36" s="26" t="s">
        <v>72</v>
      </c>
      <c r="B36" s="27">
        <v>2</v>
      </c>
      <c r="C36" s="28">
        <v>302.10000000000002</v>
      </c>
      <c r="D36" s="28">
        <v>302.10000000000002</v>
      </c>
      <c r="E36" s="29">
        <v>34.81</v>
      </c>
      <c r="F36" s="29">
        <v>24.91</v>
      </c>
      <c r="G36" s="30">
        <v>0</v>
      </c>
      <c r="H36" s="29">
        <v>1.08</v>
      </c>
      <c r="I36" s="30">
        <v>0</v>
      </c>
      <c r="J36" s="29">
        <v>1.86</v>
      </c>
      <c r="K36" s="30">
        <v>0.66</v>
      </c>
      <c r="L36" s="29">
        <v>0</v>
      </c>
      <c r="M36" s="29">
        <v>0</v>
      </c>
      <c r="N36" s="29">
        <v>0</v>
      </c>
      <c r="O36" s="29">
        <v>2.21</v>
      </c>
      <c r="P36" s="29">
        <v>7.27</v>
      </c>
      <c r="Q36" s="29">
        <v>0</v>
      </c>
      <c r="R36" s="29">
        <v>0</v>
      </c>
      <c r="S36" s="29">
        <v>0</v>
      </c>
      <c r="T36" s="29">
        <v>0.25</v>
      </c>
      <c r="U36" s="29">
        <v>3.38</v>
      </c>
      <c r="V36" s="29">
        <v>1.84</v>
      </c>
      <c r="W36" s="29">
        <v>9.44</v>
      </c>
      <c r="X36" s="29">
        <v>4.2</v>
      </c>
      <c r="Y36" s="29">
        <v>0.4</v>
      </c>
      <c r="Z36" s="29">
        <v>8.23</v>
      </c>
      <c r="AA36" s="29">
        <v>8.4600000000000009</v>
      </c>
      <c r="AB36" s="29">
        <v>1.76</v>
      </c>
      <c r="AC36" s="29">
        <v>0</v>
      </c>
      <c r="AD36" s="29">
        <v>5.57</v>
      </c>
      <c r="AE36" s="29">
        <v>0</v>
      </c>
      <c r="AF36" s="29">
        <v>0.51</v>
      </c>
      <c r="AG36" s="29">
        <v>42.95</v>
      </c>
      <c r="AH36" s="29">
        <v>0</v>
      </c>
      <c r="AI36" s="29">
        <v>1.1000000000000001</v>
      </c>
      <c r="AJ36" s="29">
        <v>5.13</v>
      </c>
      <c r="AK36" s="29">
        <v>0</v>
      </c>
      <c r="AL36" s="29">
        <v>67.260000000000005</v>
      </c>
      <c r="AM36" s="29">
        <v>0</v>
      </c>
      <c r="AN36" s="29">
        <v>48.59</v>
      </c>
      <c r="AO36" s="29">
        <v>20.23</v>
      </c>
      <c r="AP36" s="29">
        <v>0</v>
      </c>
    </row>
    <row r="37" spans="1:42">
      <c r="A37" s="26" t="s">
        <v>73</v>
      </c>
      <c r="B37" s="27">
        <v>3</v>
      </c>
      <c r="C37" s="28">
        <v>19.850000000000001</v>
      </c>
      <c r="D37" s="28">
        <v>19.850000000000001</v>
      </c>
      <c r="E37" s="29">
        <v>0.97</v>
      </c>
      <c r="F37" s="29">
        <v>0</v>
      </c>
      <c r="G37" s="30">
        <v>0</v>
      </c>
      <c r="H37" s="29">
        <v>0.08</v>
      </c>
      <c r="I37" s="30">
        <v>0</v>
      </c>
      <c r="J37" s="29">
        <v>0.48</v>
      </c>
      <c r="K37" s="30">
        <v>0.65</v>
      </c>
      <c r="L37" s="29">
        <v>0</v>
      </c>
      <c r="M37" s="29">
        <v>0</v>
      </c>
      <c r="N37" s="29">
        <v>0</v>
      </c>
      <c r="O37" s="29">
        <v>1.2</v>
      </c>
      <c r="P37" s="29">
        <v>1.42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3.89</v>
      </c>
      <c r="X37" s="29">
        <v>0</v>
      </c>
      <c r="Y37" s="29">
        <v>0</v>
      </c>
      <c r="Z37" s="29">
        <v>0</v>
      </c>
      <c r="AA37" s="29">
        <v>0</v>
      </c>
      <c r="AB37" s="29">
        <v>0</v>
      </c>
      <c r="AC37" s="29">
        <v>0</v>
      </c>
      <c r="AD37" s="29">
        <v>3.25</v>
      </c>
      <c r="AE37" s="29">
        <v>0</v>
      </c>
      <c r="AF37" s="29">
        <v>0</v>
      </c>
      <c r="AG37" s="29">
        <v>2.81</v>
      </c>
      <c r="AH37" s="29">
        <v>0</v>
      </c>
      <c r="AI37" s="29">
        <v>0</v>
      </c>
      <c r="AJ37" s="29">
        <v>0</v>
      </c>
      <c r="AK37" s="29">
        <v>0</v>
      </c>
      <c r="AL37" s="29">
        <v>0</v>
      </c>
      <c r="AM37" s="29">
        <v>0</v>
      </c>
      <c r="AN37" s="29">
        <v>0</v>
      </c>
      <c r="AO37" s="29">
        <v>5.0999999999999996</v>
      </c>
      <c r="AP37" s="29">
        <v>0</v>
      </c>
    </row>
    <row r="38" spans="1:42">
      <c r="A38" s="26" t="s">
        <v>74</v>
      </c>
      <c r="B38" s="27">
        <v>4</v>
      </c>
      <c r="C38" s="28">
        <v>2.74</v>
      </c>
      <c r="D38" s="28">
        <v>39.47</v>
      </c>
      <c r="E38" s="29">
        <v>0</v>
      </c>
      <c r="F38" s="29">
        <v>0.55000000000000004</v>
      </c>
      <c r="G38" s="30">
        <v>0</v>
      </c>
      <c r="H38" s="29">
        <v>0</v>
      </c>
      <c r="I38" s="30">
        <v>2.9</v>
      </c>
      <c r="J38" s="29">
        <v>2.9</v>
      </c>
      <c r="K38" s="30">
        <v>0</v>
      </c>
      <c r="L38" s="29">
        <v>0</v>
      </c>
      <c r="M38" s="29">
        <v>0</v>
      </c>
      <c r="N38" s="29">
        <v>0</v>
      </c>
      <c r="O38" s="29">
        <v>0</v>
      </c>
      <c r="P38" s="29">
        <v>2.36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0.38</v>
      </c>
      <c r="W38" s="29">
        <v>0</v>
      </c>
      <c r="X38" s="29">
        <v>0</v>
      </c>
      <c r="Y38" s="29">
        <v>4.5</v>
      </c>
      <c r="Z38" s="29">
        <v>0</v>
      </c>
      <c r="AA38" s="29">
        <v>0</v>
      </c>
      <c r="AB38" s="29">
        <v>0</v>
      </c>
      <c r="AC38" s="29">
        <v>0</v>
      </c>
      <c r="AD38" s="29">
        <v>0</v>
      </c>
      <c r="AE38" s="29">
        <v>0</v>
      </c>
      <c r="AF38" s="29">
        <v>3.68</v>
      </c>
      <c r="AG38" s="29">
        <v>0.3</v>
      </c>
      <c r="AH38" s="29">
        <v>0</v>
      </c>
      <c r="AI38" s="29">
        <v>0</v>
      </c>
      <c r="AJ38" s="29">
        <v>0</v>
      </c>
      <c r="AK38" s="29">
        <v>0</v>
      </c>
      <c r="AL38" s="29">
        <v>0</v>
      </c>
      <c r="AM38" s="29">
        <v>0</v>
      </c>
      <c r="AN38" s="29">
        <v>2.1800000000000002</v>
      </c>
      <c r="AO38" s="29">
        <v>19.72</v>
      </c>
      <c r="AP38" s="29">
        <v>0</v>
      </c>
    </row>
    <row r="39" spans="1:42">
      <c r="A39" s="26" t="s">
        <v>75</v>
      </c>
      <c r="B39" s="27">
        <v>5</v>
      </c>
      <c r="C39" s="28">
        <v>36.729999999999997</v>
      </c>
      <c r="D39" s="31"/>
      <c r="E39" s="32"/>
      <c r="F39" s="32"/>
      <c r="G39" s="33"/>
      <c r="H39" s="32"/>
      <c r="I39" s="33"/>
      <c r="J39" s="32"/>
      <c r="K39" s="33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</row>
    <row r="40" spans="1:42">
      <c r="A40" s="26" t="s">
        <v>76</v>
      </c>
      <c r="B40" s="27">
        <v>6</v>
      </c>
      <c r="C40" s="28">
        <v>1.35</v>
      </c>
      <c r="D40" s="28">
        <v>1.35</v>
      </c>
      <c r="E40" s="29">
        <v>0</v>
      </c>
      <c r="F40" s="29">
        <v>0</v>
      </c>
      <c r="G40" s="30">
        <v>0</v>
      </c>
      <c r="H40" s="29">
        <v>0</v>
      </c>
      <c r="I40" s="30">
        <v>0</v>
      </c>
      <c r="J40" s="29">
        <v>0</v>
      </c>
      <c r="K40" s="30">
        <v>0.35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>
        <v>0</v>
      </c>
      <c r="AC40" s="29">
        <v>0</v>
      </c>
      <c r="AD40" s="29">
        <v>0</v>
      </c>
      <c r="AE40" s="29">
        <v>0</v>
      </c>
      <c r="AF40" s="29">
        <v>0</v>
      </c>
      <c r="AG40" s="29">
        <v>0</v>
      </c>
      <c r="AH40" s="29">
        <v>0</v>
      </c>
      <c r="AI40" s="29">
        <v>0</v>
      </c>
      <c r="AJ40" s="29">
        <v>0</v>
      </c>
      <c r="AK40" s="29">
        <v>0</v>
      </c>
      <c r="AL40" s="29">
        <v>0</v>
      </c>
      <c r="AM40" s="29">
        <v>0</v>
      </c>
      <c r="AN40" s="29">
        <v>0</v>
      </c>
      <c r="AO40" s="29">
        <v>1</v>
      </c>
      <c r="AP40" s="29">
        <v>0</v>
      </c>
    </row>
    <row r="41" spans="1:42">
      <c r="A41" s="26" t="s">
        <v>77</v>
      </c>
      <c r="B41" s="27">
        <v>7</v>
      </c>
      <c r="C41" s="35"/>
      <c r="D41" s="36">
        <v>87</v>
      </c>
      <c r="E41" s="29">
        <v>90</v>
      </c>
      <c r="F41" s="29">
        <v>89.46</v>
      </c>
      <c r="G41" s="30">
        <v>0</v>
      </c>
      <c r="H41" s="29">
        <v>90</v>
      </c>
      <c r="I41" s="30">
        <v>65</v>
      </c>
      <c r="J41" s="29">
        <v>76.16</v>
      </c>
      <c r="K41" s="30">
        <v>76.3</v>
      </c>
      <c r="L41" s="29">
        <v>0</v>
      </c>
      <c r="M41" s="29">
        <v>0</v>
      </c>
      <c r="N41" s="29">
        <v>0</v>
      </c>
      <c r="O41" s="29">
        <v>90</v>
      </c>
      <c r="P41" s="29">
        <v>90</v>
      </c>
      <c r="Q41" s="29">
        <v>0</v>
      </c>
      <c r="R41" s="29">
        <v>0</v>
      </c>
      <c r="S41" s="29">
        <v>0</v>
      </c>
      <c r="T41" s="29">
        <v>90</v>
      </c>
      <c r="U41" s="29">
        <v>90</v>
      </c>
      <c r="V41" s="29">
        <v>90</v>
      </c>
      <c r="W41" s="29">
        <v>90</v>
      </c>
      <c r="X41" s="29">
        <v>90</v>
      </c>
      <c r="Y41" s="29">
        <v>67.040000000000006</v>
      </c>
      <c r="Z41" s="29">
        <v>90</v>
      </c>
      <c r="AA41" s="29">
        <v>90</v>
      </c>
      <c r="AB41" s="29">
        <v>90</v>
      </c>
      <c r="AC41" s="29">
        <v>0</v>
      </c>
      <c r="AD41" s="29">
        <v>90</v>
      </c>
      <c r="AE41" s="29">
        <v>0</v>
      </c>
      <c r="AF41" s="29">
        <v>68.040000000000006</v>
      </c>
      <c r="AG41" s="29">
        <v>89.84</v>
      </c>
      <c r="AH41" s="29">
        <v>0</v>
      </c>
      <c r="AI41" s="29">
        <v>90</v>
      </c>
      <c r="AJ41" s="29">
        <v>90</v>
      </c>
      <c r="AK41" s="29">
        <v>0</v>
      </c>
      <c r="AL41" s="29">
        <v>90</v>
      </c>
      <c r="AM41" s="29">
        <v>0</v>
      </c>
      <c r="AN41" s="29">
        <v>88.93</v>
      </c>
      <c r="AO41" s="29">
        <v>77.88</v>
      </c>
      <c r="AP41" s="29">
        <v>0</v>
      </c>
    </row>
    <row r="42" spans="1:42">
      <c r="A42" s="42" t="s">
        <v>151</v>
      </c>
      <c r="B42" s="43"/>
    </row>
    <row r="43" spans="1:42">
      <c r="A43" s="9" t="s">
        <v>64</v>
      </c>
      <c r="B43" s="44"/>
    </row>
    <row r="44" spans="1:42">
      <c r="A44" s="9" t="s">
        <v>65</v>
      </c>
      <c r="B44" s="44"/>
    </row>
  </sheetData>
  <mergeCells count="1">
    <mergeCell ref="C2:D2"/>
  </mergeCells>
  <pageMargins left="0.19685039370078741" right="0.19685039370078741" top="0.74803149606299213" bottom="0.74803149606299213" header="0.31496062992125984" footer="0.31496062992125984"/>
  <pageSetup paperSize="9" scale="3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9"/>
  <sheetViews>
    <sheetView workbookViewId="0">
      <selection activeCell="C4" sqref="C4:C6"/>
    </sheetView>
  </sheetViews>
  <sheetFormatPr defaultColWidth="8.85546875" defaultRowHeight="15"/>
  <cols>
    <col min="1" max="1" width="2.28515625" style="46" customWidth="1"/>
    <col min="2" max="2" width="4.42578125" style="95" customWidth="1"/>
    <col min="3" max="3" width="18.7109375" style="46" customWidth="1"/>
    <col min="4" max="4" width="20.42578125" style="2" bestFit="1" customWidth="1"/>
    <col min="5" max="5" width="13.28515625" style="2" customWidth="1"/>
    <col min="6" max="6" width="16.7109375" style="2" customWidth="1"/>
    <col min="7" max="16384" width="8.85546875" style="46"/>
  </cols>
  <sheetData>
    <row r="2" spans="2:6" ht="15.75">
      <c r="B2" s="96" t="s">
        <v>159</v>
      </c>
      <c r="C2" s="97"/>
    </row>
    <row r="3" spans="2:6" ht="15.75" thickBot="1"/>
    <row r="4" spans="2:6" ht="52.9" customHeight="1">
      <c r="B4" s="153" t="s">
        <v>160</v>
      </c>
      <c r="C4" s="156" t="s">
        <v>1</v>
      </c>
      <c r="D4" s="150" t="s">
        <v>161</v>
      </c>
      <c r="E4" s="147" t="s">
        <v>162</v>
      </c>
      <c r="F4" s="144" t="s">
        <v>163</v>
      </c>
    </row>
    <row r="5" spans="2:6" ht="29.45" customHeight="1">
      <c r="B5" s="154"/>
      <c r="C5" s="157"/>
      <c r="D5" s="151"/>
      <c r="E5" s="148"/>
      <c r="F5" s="145"/>
    </row>
    <row r="6" spans="2:6" ht="17.45" customHeight="1" thickBot="1">
      <c r="B6" s="155"/>
      <c r="C6" s="158"/>
      <c r="D6" s="152"/>
      <c r="E6" s="149"/>
      <c r="F6" s="146"/>
    </row>
    <row r="7" spans="2:6" ht="15.75">
      <c r="B7" s="98" t="s">
        <v>164</v>
      </c>
      <c r="C7" s="99" t="s">
        <v>3</v>
      </c>
      <c r="D7" s="131">
        <v>914300</v>
      </c>
      <c r="E7" s="132">
        <v>11571</v>
      </c>
      <c r="F7" s="133">
        <f t="shared" ref="F7:F29" si="0">(D7/E7)/10</f>
        <v>7.9016506784201876</v>
      </c>
    </row>
    <row r="8" spans="2:6" ht="15.75">
      <c r="B8" s="103" t="s">
        <v>165</v>
      </c>
      <c r="C8" s="104" t="s">
        <v>4</v>
      </c>
      <c r="D8" s="100">
        <v>787600</v>
      </c>
      <c r="E8" s="101">
        <v>9665</v>
      </c>
      <c r="F8" s="102">
        <f t="shared" si="0"/>
        <v>8.1489912053802378</v>
      </c>
    </row>
    <row r="9" spans="2:6" ht="15.75">
      <c r="B9" s="103" t="s">
        <v>166</v>
      </c>
      <c r="C9" s="104" t="s">
        <v>5</v>
      </c>
      <c r="D9" s="100">
        <v>787600</v>
      </c>
      <c r="E9" s="101">
        <v>14849</v>
      </c>
      <c r="F9" s="102">
        <f t="shared" si="0"/>
        <v>5.3040608795205069</v>
      </c>
    </row>
    <row r="10" spans="2:6" ht="15.75">
      <c r="B10" s="103" t="s">
        <v>167</v>
      </c>
      <c r="C10" s="104" t="s">
        <v>6</v>
      </c>
      <c r="D10" s="100">
        <v>1094550</v>
      </c>
      <c r="E10" s="101">
        <v>14688</v>
      </c>
      <c r="F10" s="102">
        <f t="shared" si="0"/>
        <v>7.4520016339869288</v>
      </c>
    </row>
    <row r="11" spans="2:6" ht="15.75">
      <c r="B11" s="103" t="s">
        <v>168</v>
      </c>
      <c r="C11" s="104" t="s">
        <v>7</v>
      </c>
      <c r="D11" s="100">
        <v>1244700</v>
      </c>
      <c r="E11" s="101">
        <v>18693</v>
      </c>
      <c r="F11" s="102">
        <f t="shared" si="0"/>
        <v>6.658642272508426</v>
      </c>
    </row>
    <row r="12" spans="2:6" ht="15.75">
      <c r="B12" s="103" t="s">
        <v>169</v>
      </c>
      <c r="C12" s="104" t="s">
        <v>8</v>
      </c>
      <c r="D12" s="100">
        <v>1039784</v>
      </c>
      <c r="E12" s="101">
        <v>16655</v>
      </c>
      <c r="F12" s="102">
        <f t="shared" si="0"/>
        <v>6.2430741519063346</v>
      </c>
    </row>
    <row r="13" spans="2:6" ht="15.75">
      <c r="B13" s="103" t="s">
        <v>170</v>
      </c>
      <c r="C13" s="104" t="s">
        <v>9</v>
      </c>
      <c r="D13" s="100">
        <v>849750</v>
      </c>
      <c r="E13" s="101">
        <v>18385</v>
      </c>
      <c r="F13" s="102">
        <f t="shared" si="0"/>
        <v>4.6219744356812615</v>
      </c>
    </row>
    <row r="14" spans="2:6" ht="15.75">
      <c r="B14" s="103" t="s">
        <v>171</v>
      </c>
      <c r="C14" s="104" t="s">
        <v>10</v>
      </c>
      <c r="D14" s="100">
        <v>774996</v>
      </c>
      <c r="E14" s="101">
        <v>11281</v>
      </c>
      <c r="F14" s="102">
        <f t="shared" si="0"/>
        <v>6.8699228791773779</v>
      </c>
    </row>
    <row r="15" spans="2:6" ht="15.75">
      <c r="B15" s="103" t="s">
        <v>172</v>
      </c>
      <c r="C15" s="104" t="s">
        <v>11</v>
      </c>
      <c r="D15" s="105">
        <v>652150</v>
      </c>
      <c r="E15" s="27">
        <v>12951</v>
      </c>
      <c r="F15" s="102">
        <f t="shared" si="0"/>
        <v>5.0355184927804801</v>
      </c>
    </row>
    <row r="16" spans="2:6" ht="15.75">
      <c r="B16" s="103" t="s">
        <v>173</v>
      </c>
      <c r="C16" s="104" t="s">
        <v>12</v>
      </c>
      <c r="D16" s="100">
        <v>587950</v>
      </c>
      <c r="E16" s="101">
        <v>12951</v>
      </c>
      <c r="F16" s="102">
        <f t="shared" si="0"/>
        <v>4.53980387614856</v>
      </c>
    </row>
    <row r="17" spans="2:6" ht="15.75">
      <c r="B17" s="103" t="s">
        <v>174</v>
      </c>
      <c r="C17" s="104" t="s">
        <v>13</v>
      </c>
      <c r="D17" s="100">
        <v>1318350</v>
      </c>
      <c r="E17" s="101">
        <v>17776</v>
      </c>
      <c r="F17" s="102">
        <f t="shared" si="0"/>
        <v>7.4164603960396036</v>
      </c>
    </row>
    <row r="18" spans="2:6" ht="15.75">
      <c r="B18" s="103" t="s">
        <v>175</v>
      </c>
      <c r="C18" s="104" t="s">
        <v>14</v>
      </c>
      <c r="D18" s="100">
        <v>1120750</v>
      </c>
      <c r="E18" s="101">
        <v>15952</v>
      </c>
      <c r="F18" s="102">
        <f t="shared" si="0"/>
        <v>7.02576479438315</v>
      </c>
    </row>
    <row r="19" spans="2:6" ht="15.75">
      <c r="B19" s="103" t="s">
        <v>176</v>
      </c>
      <c r="C19" s="104" t="s">
        <v>15</v>
      </c>
      <c r="D19" s="100">
        <v>1149800</v>
      </c>
      <c r="E19" s="101">
        <v>19247</v>
      </c>
      <c r="F19" s="102">
        <f t="shared" si="0"/>
        <v>5.9739180131968617</v>
      </c>
    </row>
    <row r="20" spans="2:6" ht="15.75">
      <c r="B20" s="103" t="s">
        <v>177</v>
      </c>
      <c r="C20" s="104" t="s">
        <v>16</v>
      </c>
      <c r="D20" s="100">
        <v>1241250</v>
      </c>
      <c r="E20" s="101">
        <v>18099</v>
      </c>
      <c r="F20" s="102">
        <f t="shared" si="0"/>
        <v>6.8581137079396655</v>
      </c>
    </row>
    <row r="21" spans="2:6" ht="15.75">
      <c r="B21" s="103" t="s">
        <v>178</v>
      </c>
      <c r="C21" s="104" t="s">
        <v>17</v>
      </c>
      <c r="D21" s="100">
        <v>854450</v>
      </c>
      <c r="E21" s="101">
        <v>14689</v>
      </c>
      <c r="F21" s="102">
        <f t="shared" si="0"/>
        <v>5.8169378446456532</v>
      </c>
    </row>
    <row r="22" spans="2:6" ht="15.75">
      <c r="B22" s="103" t="s">
        <v>179</v>
      </c>
      <c r="C22" s="104" t="s">
        <v>18</v>
      </c>
      <c r="D22" s="100">
        <v>1211450</v>
      </c>
      <c r="E22" s="101">
        <v>18503</v>
      </c>
      <c r="F22" s="102">
        <f t="shared" si="0"/>
        <v>6.5473166513538343</v>
      </c>
    </row>
    <row r="23" spans="2:6" ht="15.75">
      <c r="B23" s="103" t="s">
        <v>180</v>
      </c>
      <c r="C23" s="104" t="s">
        <v>19</v>
      </c>
      <c r="D23" s="100">
        <v>1352550</v>
      </c>
      <c r="E23" s="101">
        <v>19174</v>
      </c>
      <c r="F23" s="102">
        <f t="shared" si="0"/>
        <v>7.0540836549494106</v>
      </c>
    </row>
    <row r="24" spans="2:6" ht="15.75">
      <c r="B24" s="103" t="s">
        <v>181</v>
      </c>
      <c r="C24" s="104" t="s">
        <v>20</v>
      </c>
      <c r="D24" s="100">
        <v>1412500</v>
      </c>
      <c r="E24" s="101">
        <v>20621</v>
      </c>
      <c r="F24" s="102">
        <f t="shared" si="0"/>
        <v>6.8498132971242907</v>
      </c>
    </row>
    <row r="25" spans="2:6" ht="15.75">
      <c r="B25" s="103" t="s">
        <v>182</v>
      </c>
      <c r="C25" s="106" t="s">
        <v>21</v>
      </c>
      <c r="D25" s="100">
        <v>1258550</v>
      </c>
      <c r="E25" s="101">
        <v>15820</v>
      </c>
      <c r="F25" s="102">
        <f t="shared" si="0"/>
        <v>7.9554361567635912</v>
      </c>
    </row>
    <row r="26" spans="2:6" ht="15.75">
      <c r="B26" s="103" t="s">
        <v>183</v>
      </c>
      <c r="C26" s="104" t="s">
        <v>22</v>
      </c>
      <c r="D26" s="100">
        <v>1364100</v>
      </c>
      <c r="E26" s="101">
        <v>19132</v>
      </c>
      <c r="F26" s="102">
        <f t="shared" si="0"/>
        <v>7.1299393685971157</v>
      </c>
    </row>
    <row r="27" spans="2:6" ht="15.75">
      <c r="B27" s="103" t="s">
        <v>184</v>
      </c>
      <c r="C27" s="104" t="s">
        <v>23</v>
      </c>
      <c r="D27" s="107">
        <v>918600</v>
      </c>
      <c r="E27" s="101">
        <v>16399</v>
      </c>
      <c r="F27" s="102">
        <f t="shared" si="0"/>
        <v>5.6015610707969996</v>
      </c>
    </row>
    <row r="28" spans="2:6" ht="15.75">
      <c r="B28" s="103" t="s">
        <v>185</v>
      </c>
      <c r="C28" s="104" t="s">
        <v>24</v>
      </c>
      <c r="D28" s="107">
        <v>815300</v>
      </c>
      <c r="E28" s="101">
        <v>14435</v>
      </c>
      <c r="F28" s="102">
        <f t="shared" si="0"/>
        <v>5.6480775891929342</v>
      </c>
    </row>
    <row r="29" spans="2:6" ht="15.75">
      <c r="B29" s="103" t="s">
        <v>186</v>
      </c>
      <c r="C29" s="104" t="s">
        <v>25</v>
      </c>
      <c r="D29" s="100">
        <v>1346550</v>
      </c>
      <c r="E29" s="101">
        <v>16799</v>
      </c>
      <c r="F29" s="102">
        <f t="shared" si="0"/>
        <v>8.0156556937912971</v>
      </c>
    </row>
    <row r="30" spans="2:6" ht="15.75">
      <c r="B30" s="103" t="s">
        <v>187</v>
      </c>
      <c r="C30" s="104" t="s">
        <v>26</v>
      </c>
      <c r="D30" s="107"/>
      <c r="E30" s="108"/>
      <c r="F30" s="102">
        <v>6.92</v>
      </c>
    </row>
    <row r="31" spans="2:6" ht="15.75">
      <c r="B31" s="103" t="s">
        <v>188</v>
      </c>
      <c r="C31" s="104" t="s">
        <v>27</v>
      </c>
      <c r="D31" s="100">
        <v>1120550</v>
      </c>
      <c r="E31" s="101">
        <v>16041</v>
      </c>
      <c r="F31" s="102">
        <f t="shared" ref="F31:F44" si="1">(D31/E31)/10</f>
        <v>6.9855370612804695</v>
      </c>
    </row>
    <row r="32" spans="2:6" ht="15.75">
      <c r="B32" s="103" t="s">
        <v>189</v>
      </c>
      <c r="C32" s="104" t="s">
        <v>62</v>
      </c>
      <c r="D32" s="100">
        <v>1346455</v>
      </c>
      <c r="E32" s="101">
        <v>19074</v>
      </c>
      <c r="F32" s="102">
        <f t="shared" si="1"/>
        <v>7.0591118800461361</v>
      </c>
    </row>
    <row r="33" spans="2:6" ht="15.75">
      <c r="B33" s="103" t="s">
        <v>190</v>
      </c>
      <c r="C33" s="104" t="s">
        <v>29</v>
      </c>
      <c r="D33" s="100">
        <v>773400</v>
      </c>
      <c r="E33" s="101">
        <v>12950</v>
      </c>
      <c r="F33" s="102">
        <f t="shared" si="1"/>
        <v>5.9722007722007726</v>
      </c>
    </row>
    <row r="34" spans="2:6" ht="15.75">
      <c r="B34" s="103" t="s">
        <v>191</v>
      </c>
      <c r="C34" s="104" t="s">
        <v>30</v>
      </c>
      <c r="D34" s="100">
        <v>1157600</v>
      </c>
      <c r="E34" s="101">
        <v>17511</v>
      </c>
      <c r="F34" s="102">
        <f t="shared" si="1"/>
        <v>6.6107018445548515</v>
      </c>
    </row>
    <row r="35" spans="2:6" ht="15.75">
      <c r="B35" s="103" t="s">
        <v>192</v>
      </c>
      <c r="C35" s="104" t="s">
        <v>31</v>
      </c>
      <c r="D35" s="100">
        <v>646314</v>
      </c>
      <c r="E35" s="101">
        <v>10177</v>
      </c>
      <c r="F35" s="102">
        <f t="shared" si="1"/>
        <v>6.3507320428417016</v>
      </c>
    </row>
    <row r="36" spans="2:6" ht="15.75">
      <c r="B36" s="103" t="s">
        <v>193</v>
      </c>
      <c r="C36" s="104" t="s">
        <v>32</v>
      </c>
      <c r="D36" s="100">
        <v>1016350</v>
      </c>
      <c r="E36" s="101">
        <v>16829</v>
      </c>
      <c r="F36" s="102">
        <f t="shared" si="1"/>
        <v>6.0392774377562537</v>
      </c>
    </row>
    <row r="37" spans="2:6" ht="15.75">
      <c r="B37" s="103" t="s">
        <v>194</v>
      </c>
      <c r="C37" s="104" t="s">
        <v>33</v>
      </c>
      <c r="D37" s="100">
        <v>1052750</v>
      </c>
      <c r="E37" s="101">
        <v>15568</v>
      </c>
      <c r="F37" s="102">
        <f t="shared" si="1"/>
        <v>6.7622687564234329</v>
      </c>
    </row>
    <row r="38" spans="2:6" ht="15.75">
      <c r="B38" s="103" t="s">
        <v>195</v>
      </c>
      <c r="C38" s="104" t="s">
        <v>34</v>
      </c>
      <c r="D38" s="100">
        <v>1280500</v>
      </c>
      <c r="E38" s="101">
        <v>16207</v>
      </c>
      <c r="F38" s="102">
        <f t="shared" si="1"/>
        <v>7.9009070154871353</v>
      </c>
    </row>
    <row r="39" spans="2:6" ht="15.75">
      <c r="B39" s="103" t="s">
        <v>196</v>
      </c>
      <c r="C39" s="104" t="s">
        <v>35</v>
      </c>
      <c r="D39" s="107">
        <v>1018650</v>
      </c>
      <c r="E39" s="101">
        <v>13005</v>
      </c>
      <c r="F39" s="102">
        <f t="shared" si="1"/>
        <v>7.8327566320645898</v>
      </c>
    </row>
    <row r="40" spans="2:6" ht="15.75">
      <c r="B40" s="103" t="s">
        <v>197</v>
      </c>
      <c r="C40" s="104" t="s">
        <v>36</v>
      </c>
      <c r="D40" s="107">
        <v>677565</v>
      </c>
      <c r="E40" s="101">
        <v>10864</v>
      </c>
      <c r="F40" s="102">
        <f t="shared" si="1"/>
        <v>6.236791237113402</v>
      </c>
    </row>
    <row r="41" spans="2:6" ht="15.75">
      <c r="B41" s="103" t="s">
        <v>198</v>
      </c>
      <c r="C41" s="104" t="s">
        <v>37</v>
      </c>
      <c r="D41" s="100">
        <v>413400</v>
      </c>
      <c r="E41" s="101">
        <v>9035</v>
      </c>
      <c r="F41" s="102">
        <f t="shared" si="1"/>
        <v>4.5755395683453237</v>
      </c>
    </row>
    <row r="42" spans="2:6" ht="15.75">
      <c r="B42" s="103" t="s">
        <v>199</v>
      </c>
      <c r="C42" s="104" t="s">
        <v>38</v>
      </c>
      <c r="D42" s="100">
        <v>555250</v>
      </c>
      <c r="E42" s="101">
        <v>8310</v>
      </c>
      <c r="F42" s="102">
        <f t="shared" si="1"/>
        <v>6.6817087845968715</v>
      </c>
    </row>
    <row r="43" spans="2:6" ht="15.75">
      <c r="B43" s="103" t="s">
        <v>200</v>
      </c>
      <c r="C43" s="104" t="s">
        <v>39</v>
      </c>
      <c r="D43" s="100">
        <v>906412</v>
      </c>
      <c r="E43" s="101">
        <v>17067</v>
      </c>
      <c r="F43" s="102">
        <f t="shared" si="1"/>
        <v>5.3109040839046111</v>
      </c>
    </row>
    <row r="44" spans="2:6" ht="16.5" thickBot="1">
      <c r="B44" s="117" t="s">
        <v>201</v>
      </c>
      <c r="C44" s="118" t="s">
        <v>40</v>
      </c>
      <c r="D44" s="109">
        <v>1621310</v>
      </c>
      <c r="E44" s="110">
        <v>21230</v>
      </c>
      <c r="F44" s="111">
        <f t="shared" si="1"/>
        <v>7.636881771078663</v>
      </c>
    </row>
    <row r="45" spans="2:6" ht="15.75" thickBot="1">
      <c r="C45" s="116" t="s">
        <v>202</v>
      </c>
      <c r="F45" s="112">
        <f>AVERAGE(F7:F44)</f>
        <v>6.5669483587362887</v>
      </c>
    </row>
    <row r="46" spans="2:6">
      <c r="C46" s="113"/>
      <c r="F46" s="114"/>
    </row>
    <row r="47" spans="2:6">
      <c r="C47" s="46" t="s">
        <v>203</v>
      </c>
    </row>
    <row r="49" spans="3:3">
      <c r="C49" s="115" t="s">
        <v>204</v>
      </c>
    </row>
  </sheetData>
  <mergeCells count="5">
    <mergeCell ref="F4:F6"/>
    <mergeCell ref="E4:E6"/>
    <mergeCell ref="D4:D6"/>
    <mergeCell ref="B4:B6"/>
    <mergeCell ref="C4:C6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G6" sqref="G6"/>
    </sheetView>
  </sheetViews>
  <sheetFormatPr defaultColWidth="8.85546875" defaultRowHeight="15"/>
  <cols>
    <col min="1" max="1" width="6.28515625" style="46" customWidth="1"/>
    <col min="2" max="2" width="18.7109375" style="46" customWidth="1"/>
    <col min="3" max="3" width="16.140625" style="46" customWidth="1"/>
    <col min="4" max="4" width="15.28515625" style="46" customWidth="1"/>
    <col min="5" max="5" width="16" style="46" customWidth="1"/>
    <col min="6" max="6" width="16.28515625" style="46" customWidth="1"/>
    <col min="7" max="16384" width="8.85546875" style="46"/>
  </cols>
  <sheetData>
    <row r="1" spans="1:6">
      <c r="A1" s="160" t="s">
        <v>157</v>
      </c>
      <c r="B1" s="160"/>
      <c r="C1" s="160"/>
      <c r="D1" s="160"/>
      <c r="E1" s="160"/>
      <c r="F1" s="160"/>
    </row>
    <row r="2" spans="1:6">
      <c r="A2" s="161"/>
      <c r="B2" s="161"/>
      <c r="C2" s="161"/>
      <c r="D2" s="161"/>
      <c r="E2" s="161"/>
      <c r="F2" s="161"/>
    </row>
    <row r="3" spans="1:6" ht="19.899999999999999" customHeight="1">
      <c r="A3" s="159" t="s">
        <v>81</v>
      </c>
      <c r="B3" s="159" t="s">
        <v>1</v>
      </c>
      <c r="C3" s="159" t="s">
        <v>158</v>
      </c>
      <c r="D3" s="159"/>
      <c r="E3" s="159"/>
      <c r="F3" s="159" t="s">
        <v>82</v>
      </c>
    </row>
    <row r="4" spans="1:6" ht="24.6" customHeight="1">
      <c r="A4" s="159"/>
      <c r="B4" s="159"/>
      <c r="C4" s="89" t="s">
        <v>83</v>
      </c>
      <c r="D4" s="89" t="s">
        <v>84</v>
      </c>
      <c r="E4" s="89" t="s">
        <v>85</v>
      </c>
      <c r="F4" s="159"/>
    </row>
    <row r="5" spans="1:6">
      <c r="A5" s="85">
        <v>1</v>
      </c>
      <c r="B5" s="85" t="s">
        <v>3</v>
      </c>
      <c r="C5" s="90">
        <v>64983.39</v>
      </c>
      <c r="D5" s="91">
        <v>726.39</v>
      </c>
      <c r="E5" s="92">
        <f>C5+D5</f>
        <v>65709.78</v>
      </c>
      <c r="F5" s="91">
        <v>90.86</v>
      </c>
    </row>
    <row r="6" spans="1:6">
      <c r="A6" s="85">
        <v>2</v>
      </c>
      <c r="B6" s="85" t="s">
        <v>86</v>
      </c>
      <c r="C6" s="90">
        <v>46366.85</v>
      </c>
      <c r="D6" s="91">
        <v>451.9</v>
      </c>
      <c r="E6" s="92">
        <f t="shared" ref="E6:E42" si="0">C6+D6</f>
        <v>46818.75</v>
      </c>
      <c r="F6" s="91">
        <v>130.01</v>
      </c>
    </row>
    <row r="7" spans="1:6">
      <c r="A7" s="85">
        <v>3</v>
      </c>
      <c r="B7" s="85" t="s">
        <v>5</v>
      </c>
      <c r="C7" s="90">
        <v>60595.31</v>
      </c>
      <c r="D7" s="91">
        <v>1422.68</v>
      </c>
      <c r="E7" s="92">
        <f t="shared" si="0"/>
        <v>62017.99</v>
      </c>
      <c r="F7" s="91">
        <v>161.57</v>
      </c>
    </row>
    <row r="8" spans="1:6">
      <c r="A8" s="85">
        <v>4</v>
      </c>
      <c r="B8" s="85" t="s">
        <v>6</v>
      </c>
      <c r="C8" s="90">
        <v>87233.58</v>
      </c>
      <c r="D8" s="91">
        <v>1913.92</v>
      </c>
      <c r="E8" s="92">
        <f t="shared" si="0"/>
        <v>89147.5</v>
      </c>
      <c r="F8" s="91">
        <v>257.72000000000003</v>
      </c>
    </row>
    <row r="9" spans="1:6">
      <c r="A9" s="85">
        <v>5</v>
      </c>
      <c r="B9" s="85" t="s">
        <v>7</v>
      </c>
      <c r="C9" s="90">
        <v>83820.539999999994</v>
      </c>
      <c r="D9" s="91">
        <v>3732.7</v>
      </c>
      <c r="E9" s="92">
        <f t="shared" si="0"/>
        <v>87553.239999999991</v>
      </c>
      <c r="F9" s="91">
        <v>136</v>
      </c>
    </row>
    <row r="10" spans="1:6">
      <c r="A10" s="85">
        <v>6</v>
      </c>
      <c r="B10" s="85" t="s">
        <v>8</v>
      </c>
      <c r="C10" s="90">
        <v>89151.01999999999</v>
      </c>
      <c r="D10" s="91">
        <v>1811.7</v>
      </c>
      <c r="E10" s="92">
        <f t="shared" si="0"/>
        <v>90962.719999999987</v>
      </c>
      <c r="F10" s="91">
        <v>278.77</v>
      </c>
    </row>
    <row r="11" spans="1:6">
      <c r="A11" s="85">
        <v>7</v>
      </c>
      <c r="B11" s="85" t="s">
        <v>9</v>
      </c>
      <c r="C11" s="90">
        <v>74664.05</v>
      </c>
      <c r="D11" s="91">
        <v>1036.8900000000001</v>
      </c>
      <c r="E11" s="92">
        <f t="shared" si="0"/>
        <v>75700.94</v>
      </c>
      <c r="F11" s="91">
        <v>262.75</v>
      </c>
    </row>
    <row r="12" spans="1:6">
      <c r="A12" s="85">
        <v>8</v>
      </c>
      <c r="B12" s="85" t="s">
        <v>10</v>
      </c>
      <c r="C12" s="90">
        <v>80079.7</v>
      </c>
      <c r="D12" s="91">
        <v>666.06</v>
      </c>
      <c r="E12" s="92">
        <f t="shared" si="0"/>
        <v>80745.759999999995</v>
      </c>
      <c r="F12" s="91">
        <v>176.06</v>
      </c>
    </row>
    <row r="13" spans="1:6">
      <c r="A13" s="85">
        <v>9</v>
      </c>
      <c r="B13" s="85" t="s">
        <v>11</v>
      </c>
      <c r="C13" s="90">
        <v>47365.25</v>
      </c>
      <c r="D13" s="91">
        <v>315.7</v>
      </c>
      <c r="E13" s="92">
        <f t="shared" si="0"/>
        <v>47680.95</v>
      </c>
      <c r="F13" s="91">
        <v>261.02</v>
      </c>
    </row>
    <row r="14" spans="1:6">
      <c r="A14" s="85">
        <v>10</v>
      </c>
      <c r="B14" s="85" t="s">
        <v>12</v>
      </c>
      <c r="C14" s="90">
        <v>53490.94</v>
      </c>
      <c r="D14" s="91">
        <v>647.95000000000005</v>
      </c>
      <c r="E14" s="92">
        <f t="shared" si="0"/>
        <v>54138.89</v>
      </c>
      <c r="F14" s="91">
        <v>201.54000000000002</v>
      </c>
    </row>
    <row r="15" spans="1:6">
      <c r="A15" s="85">
        <v>11</v>
      </c>
      <c r="B15" s="85" t="s">
        <v>13</v>
      </c>
      <c r="C15" s="90">
        <v>98230.159999999989</v>
      </c>
      <c r="D15" s="91">
        <v>1579</v>
      </c>
      <c r="E15" s="92">
        <f t="shared" si="0"/>
        <v>99809.159999999989</v>
      </c>
      <c r="F15" s="91">
        <v>317.02999999999997</v>
      </c>
    </row>
    <row r="16" spans="1:6">
      <c r="A16" s="85">
        <v>12</v>
      </c>
      <c r="B16" s="85" t="s">
        <v>14</v>
      </c>
      <c r="C16" s="90">
        <v>72963.289999999994</v>
      </c>
      <c r="D16" s="91">
        <v>2976.44</v>
      </c>
      <c r="E16" s="92">
        <f t="shared" si="0"/>
        <v>75939.73</v>
      </c>
      <c r="F16" s="91">
        <v>273.31</v>
      </c>
    </row>
    <row r="17" spans="1:6">
      <c r="A17" s="85">
        <v>13</v>
      </c>
      <c r="B17" s="85" t="s">
        <v>15</v>
      </c>
      <c r="C17" s="90">
        <v>96964.44</v>
      </c>
      <c r="D17" s="91">
        <v>1615.02</v>
      </c>
      <c r="E17" s="92">
        <f t="shared" si="0"/>
        <v>98579.46</v>
      </c>
      <c r="F17" s="91">
        <v>355.9</v>
      </c>
    </row>
    <row r="18" spans="1:6">
      <c r="A18" s="85">
        <v>14</v>
      </c>
      <c r="B18" s="85" t="s">
        <v>16</v>
      </c>
      <c r="C18" s="90">
        <v>90479.49</v>
      </c>
      <c r="D18" s="91">
        <v>1156.9000000000001</v>
      </c>
      <c r="E18" s="92">
        <f t="shared" si="0"/>
        <v>91636.39</v>
      </c>
      <c r="F18" s="91">
        <v>304.19</v>
      </c>
    </row>
    <row r="19" spans="1:6">
      <c r="A19" s="85">
        <v>15</v>
      </c>
      <c r="B19" s="85" t="s">
        <v>17</v>
      </c>
      <c r="C19" s="90">
        <v>78060.899999999994</v>
      </c>
      <c r="D19" s="91">
        <v>1749.76</v>
      </c>
      <c r="E19" s="92">
        <f t="shared" si="0"/>
        <v>79810.659999999989</v>
      </c>
      <c r="F19" s="91">
        <v>202.53</v>
      </c>
    </row>
    <row r="20" spans="1:6">
      <c r="A20" s="85">
        <v>16</v>
      </c>
      <c r="B20" s="85" t="s">
        <v>18</v>
      </c>
      <c r="C20" s="90">
        <v>82468.399999999994</v>
      </c>
      <c r="D20" s="91">
        <v>2007.35</v>
      </c>
      <c r="E20" s="92">
        <f t="shared" si="0"/>
        <v>84475.75</v>
      </c>
      <c r="F20" s="91">
        <v>237.34</v>
      </c>
    </row>
    <row r="21" spans="1:6">
      <c r="A21" s="85">
        <v>18</v>
      </c>
      <c r="B21" s="85" t="s">
        <v>19</v>
      </c>
      <c r="C21" s="90">
        <v>104695.07999999999</v>
      </c>
      <c r="D21" s="91">
        <v>1720.85</v>
      </c>
      <c r="E21" s="92">
        <f t="shared" si="0"/>
        <v>106415.93</v>
      </c>
      <c r="F21" s="91">
        <v>372.91</v>
      </c>
    </row>
    <row r="22" spans="1:6">
      <c r="A22" s="85">
        <v>19</v>
      </c>
      <c r="B22" s="85" t="s">
        <v>20</v>
      </c>
      <c r="C22" s="90">
        <v>117978.93999999999</v>
      </c>
      <c r="D22" s="91">
        <v>2194.73</v>
      </c>
      <c r="E22" s="92">
        <f t="shared" si="0"/>
        <v>120173.66999999998</v>
      </c>
      <c r="F22" s="91">
        <v>362.6</v>
      </c>
    </row>
    <row r="23" spans="1:6">
      <c r="A23" s="85">
        <v>20</v>
      </c>
      <c r="B23" s="85" t="s">
        <v>21</v>
      </c>
      <c r="C23" s="90">
        <v>98600</v>
      </c>
      <c r="D23" s="91">
        <v>3319.31</v>
      </c>
      <c r="E23" s="92">
        <f t="shared" si="0"/>
        <v>101919.31</v>
      </c>
      <c r="F23" s="91">
        <v>289.68</v>
      </c>
    </row>
    <row r="24" spans="1:6">
      <c r="A24" s="85">
        <v>21</v>
      </c>
      <c r="B24" s="85" t="s">
        <v>22</v>
      </c>
      <c r="C24" s="90">
        <v>92640.41</v>
      </c>
      <c r="D24" s="91">
        <v>2010.77</v>
      </c>
      <c r="E24" s="92">
        <f t="shared" si="0"/>
        <v>94651.180000000008</v>
      </c>
      <c r="F24" s="91">
        <v>273.58</v>
      </c>
    </row>
    <row r="25" spans="1:6">
      <c r="A25" s="85">
        <v>22</v>
      </c>
      <c r="B25" s="85" t="s">
        <v>23</v>
      </c>
      <c r="C25" s="90">
        <v>57559.54</v>
      </c>
      <c r="D25" s="91">
        <v>2419.42</v>
      </c>
      <c r="E25" s="92">
        <f t="shared" si="0"/>
        <v>59978.96</v>
      </c>
      <c r="F25" s="91">
        <v>130.05000000000001</v>
      </c>
    </row>
    <row r="26" spans="1:6">
      <c r="A26" s="85">
        <v>23</v>
      </c>
      <c r="B26" s="85" t="s">
        <v>24</v>
      </c>
      <c r="C26" s="90">
        <v>84843.14</v>
      </c>
      <c r="D26" s="91">
        <v>3916.64</v>
      </c>
      <c r="E26" s="92">
        <f t="shared" si="0"/>
        <v>88759.78</v>
      </c>
      <c r="F26" s="91">
        <v>116.49</v>
      </c>
    </row>
    <row r="27" spans="1:6">
      <c r="A27" s="85">
        <v>24</v>
      </c>
      <c r="B27" s="85" t="s">
        <v>25</v>
      </c>
      <c r="C27" s="90">
        <v>112544.01999999999</v>
      </c>
      <c r="D27" s="91">
        <v>816.77</v>
      </c>
      <c r="E27" s="92">
        <f t="shared" si="0"/>
        <v>113360.79</v>
      </c>
      <c r="F27" s="91">
        <v>217.06</v>
      </c>
    </row>
    <row r="28" spans="1:6">
      <c r="A28" s="85">
        <v>25</v>
      </c>
      <c r="B28" s="85" t="s">
        <v>26</v>
      </c>
      <c r="C28" s="90">
        <v>95613.04</v>
      </c>
      <c r="D28" s="91">
        <v>1795.94</v>
      </c>
      <c r="E28" s="92">
        <f t="shared" si="0"/>
        <v>97408.98</v>
      </c>
      <c r="F28" s="91">
        <v>438.75</v>
      </c>
    </row>
    <row r="29" spans="1:6">
      <c r="A29" s="85">
        <v>26</v>
      </c>
      <c r="B29" s="85" t="s">
        <v>27</v>
      </c>
      <c r="C29" s="90">
        <v>161589.63999999998</v>
      </c>
      <c r="D29" s="91">
        <v>9621.7000000000007</v>
      </c>
      <c r="E29" s="92">
        <f t="shared" si="0"/>
        <v>171211.34</v>
      </c>
      <c r="F29" s="91">
        <v>177.73</v>
      </c>
    </row>
    <row r="30" spans="1:6">
      <c r="A30" s="85">
        <v>27</v>
      </c>
      <c r="B30" s="85" t="s">
        <v>62</v>
      </c>
      <c r="C30" s="90">
        <v>97899.96</v>
      </c>
      <c r="D30" s="91">
        <v>2286.4</v>
      </c>
      <c r="E30" s="92">
        <f t="shared" si="0"/>
        <v>100186.36</v>
      </c>
      <c r="F30" s="91">
        <v>177.41</v>
      </c>
    </row>
    <row r="31" spans="1:6">
      <c r="A31" s="85">
        <v>28</v>
      </c>
      <c r="B31" s="85" t="s">
        <v>29</v>
      </c>
      <c r="C31" s="90">
        <v>46179.17</v>
      </c>
      <c r="D31" s="91">
        <v>1022.05</v>
      </c>
      <c r="E31" s="92">
        <f t="shared" si="0"/>
        <v>47201.22</v>
      </c>
      <c r="F31" s="91">
        <v>353.81</v>
      </c>
    </row>
    <row r="32" spans="1:6">
      <c r="A32" s="85">
        <v>29</v>
      </c>
      <c r="B32" s="85" t="s">
        <v>30</v>
      </c>
      <c r="C32" s="90">
        <v>99914.450000000012</v>
      </c>
      <c r="D32" s="91">
        <v>1754.5</v>
      </c>
      <c r="E32" s="92">
        <f t="shared" si="0"/>
        <v>101668.95000000001</v>
      </c>
      <c r="F32" s="91">
        <v>337.28</v>
      </c>
    </row>
    <row r="33" spans="1:6">
      <c r="A33" s="85">
        <v>30</v>
      </c>
      <c r="B33" s="85" t="s">
        <v>31</v>
      </c>
      <c r="C33" s="90">
        <v>63076.160000000003</v>
      </c>
      <c r="D33" s="91">
        <v>478.14</v>
      </c>
      <c r="E33" s="92">
        <f t="shared" si="0"/>
        <v>63554.3</v>
      </c>
      <c r="F33" s="91">
        <v>118.88</v>
      </c>
    </row>
    <row r="34" spans="1:6">
      <c r="A34" s="85">
        <v>31</v>
      </c>
      <c r="B34" s="85" t="s">
        <v>32</v>
      </c>
      <c r="C34" s="90">
        <v>81475.570000000007</v>
      </c>
      <c r="D34" s="91">
        <v>3154.94</v>
      </c>
      <c r="E34" s="92">
        <f t="shared" si="0"/>
        <v>84630.510000000009</v>
      </c>
      <c r="F34" s="91">
        <v>275.73</v>
      </c>
    </row>
    <row r="35" spans="1:6">
      <c r="A35" s="85">
        <v>32</v>
      </c>
      <c r="B35" s="85" t="s">
        <v>33</v>
      </c>
      <c r="C35" s="90">
        <v>112483.01999999999</v>
      </c>
      <c r="D35" s="91">
        <v>2059.96</v>
      </c>
      <c r="E35" s="92">
        <f t="shared" si="0"/>
        <v>114542.98</v>
      </c>
      <c r="F35" s="91">
        <v>187.29</v>
      </c>
    </row>
    <row r="36" spans="1:6">
      <c r="A36" s="85">
        <v>33</v>
      </c>
      <c r="B36" s="85" t="s">
        <v>34</v>
      </c>
      <c r="C36" s="90">
        <v>112626.7</v>
      </c>
      <c r="D36" s="91">
        <v>1446.89</v>
      </c>
      <c r="E36" s="92">
        <f t="shared" si="0"/>
        <v>114073.59</v>
      </c>
      <c r="F36" s="91">
        <v>338.21</v>
      </c>
    </row>
    <row r="37" spans="1:6">
      <c r="A37" s="85">
        <v>34</v>
      </c>
      <c r="B37" s="85" t="s">
        <v>35</v>
      </c>
      <c r="C37" s="90">
        <v>187253.18</v>
      </c>
      <c r="D37" s="91">
        <v>0</v>
      </c>
      <c r="E37" s="92">
        <f t="shared" si="0"/>
        <v>187253.18</v>
      </c>
      <c r="F37" s="91">
        <v>167.81</v>
      </c>
    </row>
    <row r="38" spans="1:6">
      <c r="A38" s="85">
        <v>35</v>
      </c>
      <c r="B38" s="85" t="s">
        <v>36</v>
      </c>
      <c r="C38" s="90">
        <v>60632.69</v>
      </c>
      <c r="D38" s="91">
        <v>1063.44</v>
      </c>
      <c r="E38" s="92">
        <f t="shared" si="0"/>
        <v>61696.130000000005</v>
      </c>
      <c r="F38" s="91">
        <v>180.73</v>
      </c>
    </row>
    <row r="39" spans="1:6">
      <c r="A39" s="85">
        <v>36</v>
      </c>
      <c r="B39" s="85" t="s">
        <v>37</v>
      </c>
      <c r="C39" s="90">
        <v>31105.19</v>
      </c>
      <c r="D39" s="91">
        <v>101.77000000000001</v>
      </c>
      <c r="E39" s="92">
        <f t="shared" si="0"/>
        <v>31206.959999999999</v>
      </c>
      <c r="F39" s="91">
        <v>130.68</v>
      </c>
    </row>
    <row r="40" spans="1:6">
      <c r="A40" s="85">
        <v>37</v>
      </c>
      <c r="B40" s="85" t="s">
        <v>38</v>
      </c>
      <c r="C40" s="90">
        <v>60383.35</v>
      </c>
      <c r="D40" s="91">
        <v>259.96000000000004</v>
      </c>
      <c r="E40" s="92">
        <f t="shared" si="0"/>
        <v>60643.31</v>
      </c>
      <c r="F40" s="91">
        <v>137.68</v>
      </c>
    </row>
    <row r="41" spans="1:6">
      <c r="A41" s="85">
        <v>38</v>
      </c>
      <c r="B41" s="85" t="s">
        <v>39</v>
      </c>
      <c r="C41" s="90">
        <v>79506.14</v>
      </c>
      <c r="D41" s="91">
        <v>1305.21</v>
      </c>
      <c r="E41" s="92">
        <f t="shared" si="0"/>
        <v>80811.350000000006</v>
      </c>
      <c r="F41" s="91">
        <v>321.82</v>
      </c>
    </row>
    <row r="42" spans="1:6">
      <c r="A42" s="85">
        <v>40</v>
      </c>
      <c r="B42" s="85" t="s">
        <v>40</v>
      </c>
      <c r="C42" s="90">
        <v>156348.27000000002</v>
      </c>
      <c r="D42" s="91">
        <v>1815.63</v>
      </c>
      <c r="E42" s="92">
        <f t="shared" si="0"/>
        <v>158163.90000000002</v>
      </c>
      <c r="F42" s="91">
        <v>397.93</v>
      </c>
    </row>
    <row r="43" spans="1:6" ht="25.9" customHeight="1">
      <c r="A43" s="159" t="s">
        <v>87</v>
      </c>
      <c r="B43" s="159"/>
      <c r="C43" s="93">
        <f>SUM(C5:C42)</f>
        <v>3321864.97</v>
      </c>
      <c r="D43" s="93">
        <f>SUM(D5:D42)</f>
        <v>68375.38</v>
      </c>
      <c r="E43" s="93">
        <f>SUM(E5:E42)</f>
        <v>3390240.3499999992</v>
      </c>
      <c r="F43" s="93">
        <f>SUM(F5:F42)</f>
        <v>9150.7100000000009</v>
      </c>
    </row>
    <row r="45" spans="1:6">
      <c r="B45" s="94" t="s">
        <v>156</v>
      </c>
    </row>
  </sheetData>
  <mergeCells count="6">
    <mergeCell ref="A43:B43"/>
    <mergeCell ref="A1:F2"/>
    <mergeCell ref="A3:A4"/>
    <mergeCell ref="B3:B4"/>
    <mergeCell ref="C3:E3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workbookViewId="0">
      <selection activeCell="F5" sqref="F5"/>
    </sheetView>
  </sheetViews>
  <sheetFormatPr defaultColWidth="8.85546875" defaultRowHeight="15"/>
  <cols>
    <col min="1" max="1" width="6.28515625" style="46" customWidth="1"/>
    <col min="2" max="2" width="18.7109375" style="46" customWidth="1"/>
    <col min="3" max="3" width="17.7109375" style="46" customWidth="1"/>
    <col min="4" max="16384" width="8.85546875" style="46"/>
  </cols>
  <sheetData>
    <row r="1" spans="1:3">
      <c r="A1" s="160" t="s">
        <v>154</v>
      </c>
      <c r="B1" s="160"/>
      <c r="C1" s="160"/>
    </row>
    <row r="2" spans="1:3" ht="48.6" customHeight="1">
      <c r="A2" s="161"/>
      <c r="B2" s="161"/>
      <c r="C2" s="161"/>
    </row>
    <row r="3" spans="1:3" ht="34.15" customHeight="1">
      <c r="A3" s="83" t="s">
        <v>88</v>
      </c>
      <c r="B3" s="83" t="s">
        <v>1</v>
      </c>
      <c r="C3" s="84" t="s">
        <v>155</v>
      </c>
    </row>
    <row r="4" spans="1:3">
      <c r="A4" s="85">
        <v>1</v>
      </c>
      <c r="B4" s="86" t="s">
        <v>3</v>
      </c>
      <c r="C4" s="87">
        <v>0</v>
      </c>
    </row>
    <row r="5" spans="1:3">
      <c r="A5" s="85">
        <v>2</v>
      </c>
      <c r="B5" s="86" t="s">
        <v>4</v>
      </c>
      <c r="C5" s="87">
        <v>602</v>
      </c>
    </row>
    <row r="6" spans="1:3">
      <c r="A6" s="85">
        <v>3</v>
      </c>
      <c r="B6" s="86" t="s">
        <v>5</v>
      </c>
      <c r="C6" s="87">
        <v>48</v>
      </c>
    </row>
    <row r="7" spans="1:3">
      <c r="A7" s="85">
        <v>4</v>
      </c>
      <c r="B7" s="86" t="s">
        <v>6</v>
      </c>
      <c r="C7" s="87">
        <v>25</v>
      </c>
    </row>
    <row r="8" spans="1:3">
      <c r="A8" s="85">
        <v>5</v>
      </c>
      <c r="B8" s="86" t="s">
        <v>7</v>
      </c>
      <c r="C8" s="87">
        <v>0</v>
      </c>
    </row>
    <row r="9" spans="1:3">
      <c r="A9" s="85">
        <v>6</v>
      </c>
      <c r="B9" s="86" t="s">
        <v>8</v>
      </c>
      <c r="C9" s="87">
        <v>61</v>
      </c>
    </row>
    <row r="10" spans="1:3">
      <c r="A10" s="85">
        <v>7</v>
      </c>
      <c r="B10" s="86" t="s">
        <v>9</v>
      </c>
      <c r="C10" s="87">
        <v>64</v>
      </c>
    </row>
    <row r="11" spans="1:3">
      <c r="A11" s="85">
        <v>8</v>
      </c>
      <c r="B11" s="86" t="s">
        <v>10</v>
      </c>
      <c r="C11" s="87">
        <v>31</v>
      </c>
    </row>
    <row r="12" spans="1:3">
      <c r="A12" s="85">
        <v>9</v>
      </c>
      <c r="B12" s="86" t="s">
        <v>11</v>
      </c>
      <c r="C12" s="87">
        <v>208</v>
      </c>
    </row>
    <row r="13" spans="1:3">
      <c r="A13" s="85">
        <v>10</v>
      </c>
      <c r="B13" s="86" t="s">
        <v>12</v>
      </c>
      <c r="C13" s="87">
        <v>50</v>
      </c>
    </row>
    <row r="14" spans="1:3">
      <c r="A14" s="85">
        <v>11</v>
      </c>
      <c r="B14" s="86" t="s">
        <v>13</v>
      </c>
      <c r="C14" s="87">
        <v>51</v>
      </c>
    </row>
    <row r="15" spans="1:3">
      <c r="A15" s="85">
        <v>12</v>
      </c>
      <c r="B15" s="86" t="s">
        <v>14</v>
      </c>
      <c r="C15" s="87">
        <v>38</v>
      </c>
    </row>
    <row r="16" spans="1:3">
      <c r="A16" s="85">
        <v>13</v>
      </c>
      <c r="B16" s="86" t="s">
        <v>15</v>
      </c>
      <c r="C16" s="87">
        <v>747</v>
      </c>
    </row>
    <row r="17" spans="1:3">
      <c r="A17" s="85">
        <v>14</v>
      </c>
      <c r="B17" s="86" t="s">
        <v>16</v>
      </c>
      <c r="C17" s="87">
        <v>0</v>
      </c>
    </row>
    <row r="18" spans="1:3">
      <c r="A18" s="85">
        <v>15</v>
      </c>
      <c r="B18" s="86" t="s">
        <v>17</v>
      </c>
      <c r="C18" s="87">
        <v>59</v>
      </c>
    </row>
    <row r="19" spans="1:3">
      <c r="A19" s="85">
        <v>16</v>
      </c>
      <c r="B19" s="86" t="s">
        <v>18</v>
      </c>
      <c r="C19" s="87">
        <v>294</v>
      </c>
    </row>
    <row r="20" spans="1:3">
      <c r="A20" s="85">
        <v>17</v>
      </c>
      <c r="B20" s="86" t="s">
        <v>19</v>
      </c>
      <c r="C20" s="87">
        <v>44</v>
      </c>
    </row>
    <row r="21" spans="1:3">
      <c r="A21" s="85">
        <v>18</v>
      </c>
      <c r="B21" s="86" t="s">
        <v>20</v>
      </c>
      <c r="C21" s="87">
        <v>634</v>
      </c>
    </row>
    <row r="22" spans="1:3">
      <c r="A22" s="85">
        <v>19</v>
      </c>
      <c r="B22" s="86" t="s">
        <v>21</v>
      </c>
      <c r="C22" s="87">
        <v>18</v>
      </c>
    </row>
    <row r="23" spans="1:3">
      <c r="A23" s="85">
        <v>20</v>
      </c>
      <c r="B23" s="86" t="s">
        <v>22</v>
      </c>
      <c r="C23" s="87">
        <v>116</v>
      </c>
    </row>
    <row r="24" spans="1:3">
      <c r="A24" s="85">
        <v>21</v>
      </c>
      <c r="B24" s="86" t="s">
        <v>23</v>
      </c>
      <c r="C24" s="87">
        <v>110</v>
      </c>
    </row>
    <row r="25" spans="1:3">
      <c r="A25" s="85">
        <v>22</v>
      </c>
      <c r="B25" s="86" t="s">
        <v>24</v>
      </c>
      <c r="C25" s="87">
        <v>163</v>
      </c>
    </row>
    <row r="26" spans="1:3">
      <c r="A26" s="85">
        <v>23</v>
      </c>
      <c r="B26" s="86" t="s">
        <v>25</v>
      </c>
      <c r="C26" s="87">
        <v>97</v>
      </c>
    </row>
    <row r="27" spans="1:3">
      <c r="A27" s="85">
        <v>24</v>
      </c>
      <c r="B27" s="86" t="s">
        <v>26</v>
      </c>
      <c r="C27" s="87">
        <v>182</v>
      </c>
    </row>
    <row r="28" spans="1:3" ht="16.899999999999999" customHeight="1">
      <c r="A28" s="85">
        <v>25</v>
      </c>
      <c r="B28" s="86" t="s">
        <v>27</v>
      </c>
      <c r="C28" s="87">
        <v>763</v>
      </c>
    </row>
    <row r="29" spans="1:3">
      <c r="A29" s="85">
        <v>26</v>
      </c>
      <c r="B29" s="86" t="s">
        <v>62</v>
      </c>
      <c r="C29" s="87">
        <v>0</v>
      </c>
    </row>
    <row r="30" spans="1:3">
      <c r="A30" s="85">
        <v>27</v>
      </c>
      <c r="B30" s="86" t="s">
        <v>29</v>
      </c>
      <c r="C30" s="87">
        <v>390</v>
      </c>
    </row>
    <row r="31" spans="1:3" ht="15.6" customHeight="1">
      <c r="A31" s="85">
        <v>28</v>
      </c>
      <c r="B31" s="86" t="s">
        <v>30</v>
      </c>
      <c r="C31" s="87">
        <v>0</v>
      </c>
    </row>
    <row r="32" spans="1:3">
      <c r="A32" s="85">
        <v>29</v>
      </c>
      <c r="B32" s="86" t="s">
        <v>31</v>
      </c>
      <c r="C32" s="87">
        <v>24</v>
      </c>
    </row>
    <row r="33" spans="1:3">
      <c r="A33" s="85">
        <v>30</v>
      </c>
      <c r="B33" s="86" t="s">
        <v>32</v>
      </c>
      <c r="C33" s="87">
        <v>1161</v>
      </c>
    </row>
    <row r="34" spans="1:3">
      <c r="A34" s="85">
        <v>31</v>
      </c>
      <c r="B34" s="86" t="s">
        <v>33</v>
      </c>
      <c r="C34" s="87">
        <v>72</v>
      </c>
    </row>
    <row r="35" spans="1:3">
      <c r="A35" s="85">
        <v>32</v>
      </c>
      <c r="B35" s="86" t="s">
        <v>34</v>
      </c>
      <c r="C35" s="87">
        <v>5</v>
      </c>
    </row>
    <row r="36" spans="1:3">
      <c r="A36" s="85">
        <v>33</v>
      </c>
      <c r="B36" s="86" t="s">
        <v>35</v>
      </c>
      <c r="C36" s="87">
        <v>0</v>
      </c>
    </row>
    <row r="37" spans="1:3">
      <c r="A37" s="85">
        <v>34</v>
      </c>
      <c r="B37" s="85" t="s">
        <v>36</v>
      </c>
      <c r="C37" s="87">
        <v>279</v>
      </c>
    </row>
    <row r="38" spans="1:3">
      <c r="A38" s="85">
        <v>35</v>
      </c>
      <c r="B38" s="85" t="s">
        <v>37</v>
      </c>
      <c r="C38" s="87">
        <v>210</v>
      </c>
    </row>
    <row r="39" spans="1:3">
      <c r="A39" s="85">
        <v>36</v>
      </c>
      <c r="B39" s="86" t="s">
        <v>38</v>
      </c>
      <c r="C39" s="87">
        <v>349</v>
      </c>
    </row>
    <row r="40" spans="1:3">
      <c r="A40" s="85">
        <v>37</v>
      </c>
      <c r="B40" s="85" t="s">
        <v>39</v>
      </c>
      <c r="C40" s="87">
        <v>11</v>
      </c>
    </row>
    <row r="41" spans="1:3">
      <c r="A41" s="85">
        <v>38</v>
      </c>
      <c r="B41" s="85" t="s">
        <v>40</v>
      </c>
      <c r="C41" s="87">
        <v>400</v>
      </c>
    </row>
    <row r="42" spans="1:3">
      <c r="A42" s="162" t="s">
        <v>89</v>
      </c>
      <c r="B42" s="163"/>
      <c r="C42" s="88">
        <f>SUM(C4:C41)</f>
        <v>7306</v>
      </c>
    </row>
    <row r="44" spans="1:3">
      <c r="B44" s="46" t="s">
        <v>156</v>
      </c>
    </row>
  </sheetData>
  <mergeCells count="2">
    <mergeCell ref="A1:C2"/>
    <mergeCell ref="A42:B4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topLeftCell="A161" workbookViewId="0">
      <selection activeCell="L9" sqref="L9"/>
    </sheetView>
  </sheetViews>
  <sheetFormatPr defaultRowHeight="15"/>
  <cols>
    <col min="3" max="3" width="19.42578125" customWidth="1"/>
    <col min="4" max="4" width="14.85546875" customWidth="1"/>
    <col min="5" max="5" width="18.28515625" customWidth="1"/>
    <col min="7" max="7" width="17.28515625" customWidth="1"/>
    <col min="8" max="8" width="17.42578125" customWidth="1"/>
    <col min="9" max="9" width="20.140625" customWidth="1"/>
  </cols>
  <sheetData>
    <row r="1" spans="1:9" ht="18" customHeight="1">
      <c r="A1" s="170" t="s">
        <v>147</v>
      </c>
      <c r="B1" s="170"/>
      <c r="C1" s="170"/>
      <c r="D1" s="170"/>
      <c r="E1" s="170"/>
      <c r="F1" s="170"/>
      <c r="G1" s="170"/>
      <c r="H1" s="170"/>
      <c r="I1" s="170"/>
    </row>
    <row r="2" spans="1:9" ht="15" customHeight="1">
      <c r="A2" s="171" t="s">
        <v>205</v>
      </c>
      <c r="B2" s="171"/>
      <c r="C2" s="171"/>
      <c r="D2" s="171"/>
      <c r="E2" s="171"/>
      <c r="F2" s="171"/>
      <c r="G2" s="171"/>
      <c r="H2" s="171"/>
      <c r="I2" s="171"/>
    </row>
    <row r="3" spans="1:9" ht="15.75" customHeight="1" thickBot="1">
      <c r="A3" s="172" t="s">
        <v>206</v>
      </c>
      <c r="B3" s="172"/>
      <c r="C3" s="172"/>
      <c r="D3" s="172"/>
      <c r="E3" s="172"/>
      <c r="F3" s="172"/>
      <c r="G3" s="172"/>
      <c r="H3" s="172"/>
      <c r="I3" s="172"/>
    </row>
    <row r="4" spans="1:9" ht="15" customHeight="1">
      <c r="A4" s="173" t="s">
        <v>88</v>
      </c>
      <c r="B4" s="164" t="s">
        <v>90</v>
      </c>
      <c r="C4" s="164" t="s">
        <v>91</v>
      </c>
      <c r="D4" s="164" t="s">
        <v>92</v>
      </c>
      <c r="E4" s="166" t="s">
        <v>93</v>
      </c>
      <c r="F4" s="167"/>
      <c r="G4" s="166" t="s">
        <v>94</v>
      </c>
      <c r="H4" s="167"/>
      <c r="I4" s="168" t="s">
        <v>95</v>
      </c>
    </row>
    <row r="5" spans="1:9" ht="25.5">
      <c r="A5" s="174"/>
      <c r="B5" s="165"/>
      <c r="C5" s="165"/>
      <c r="D5" s="165"/>
      <c r="E5" s="119" t="s">
        <v>96</v>
      </c>
      <c r="F5" s="119" t="s">
        <v>97</v>
      </c>
      <c r="G5" s="119" t="s">
        <v>98</v>
      </c>
      <c r="H5" s="119" t="s">
        <v>99</v>
      </c>
      <c r="I5" s="169"/>
    </row>
    <row r="6" spans="1:9" ht="15.75" thickBot="1">
      <c r="A6" s="120">
        <v>1</v>
      </c>
      <c r="B6" s="121">
        <v>2</v>
      </c>
      <c r="C6" s="121">
        <v>3</v>
      </c>
      <c r="D6" s="121">
        <v>4</v>
      </c>
      <c r="E6" s="121">
        <v>5</v>
      </c>
      <c r="F6" s="121">
        <v>6</v>
      </c>
      <c r="G6" s="121">
        <v>7</v>
      </c>
      <c r="H6" s="121">
        <v>8</v>
      </c>
      <c r="I6" s="122">
        <v>9</v>
      </c>
    </row>
    <row r="7" spans="1:9">
      <c r="A7" s="123">
        <v>1</v>
      </c>
      <c r="B7" s="129" t="s">
        <v>100</v>
      </c>
      <c r="C7" s="124" t="s">
        <v>117</v>
      </c>
      <c r="D7" s="124" t="s">
        <v>117</v>
      </c>
      <c r="E7" s="125">
        <v>0</v>
      </c>
      <c r="F7" s="125">
        <v>0</v>
      </c>
      <c r="G7" s="125">
        <v>0.1</v>
      </c>
      <c r="H7" s="125">
        <v>0</v>
      </c>
      <c r="I7" s="125">
        <v>0</v>
      </c>
    </row>
    <row r="8" spans="1:9">
      <c r="A8" s="126">
        <v>2</v>
      </c>
      <c r="B8" s="130" t="s">
        <v>100</v>
      </c>
      <c r="C8" s="127" t="s">
        <v>101</v>
      </c>
      <c r="D8" s="127" t="s">
        <v>102</v>
      </c>
      <c r="E8" s="128">
        <v>0</v>
      </c>
      <c r="F8" s="128">
        <v>0</v>
      </c>
      <c r="G8" s="128">
        <v>0</v>
      </c>
      <c r="H8" s="128">
        <v>0.04</v>
      </c>
      <c r="I8" s="128">
        <v>0.04</v>
      </c>
    </row>
    <row r="9" spans="1:9">
      <c r="A9" s="126">
        <v>3</v>
      </c>
      <c r="B9" s="130" t="s">
        <v>100</v>
      </c>
      <c r="C9" s="127" t="s">
        <v>101</v>
      </c>
      <c r="D9" s="127" t="s">
        <v>103</v>
      </c>
      <c r="E9" s="128">
        <v>0</v>
      </c>
      <c r="F9" s="128">
        <v>0</v>
      </c>
      <c r="G9" s="128">
        <v>0</v>
      </c>
      <c r="H9" s="128">
        <v>7.94</v>
      </c>
      <c r="I9" s="128">
        <v>7.94</v>
      </c>
    </row>
    <row r="10" spans="1:9">
      <c r="A10" s="126">
        <v>4</v>
      </c>
      <c r="B10" s="130" t="s">
        <v>100</v>
      </c>
      <c r="C10" s="127" t="s">
        <v>104</v>
      </c>
      <c r="D10" s="127" t="s">
        <v>103</v>
      </c>
      <c r="E10" s="128">
        <v>126</v>
      </c>
      <c r="F10" s="128">
        <v>0.81</v>
      </c>
      <c r="G10" s="128">
        <v>0.81</v>
      </c>
      <c r="H10" s="128">
        <v>41.89</v>
      </c>
      <c r="I10" s="128">
        <v>38.1</v>
      </c>
    </row>
    <row r="11" spans="1:9">
      <c r="A11" s="126">
        <v>5</v>
      </c>
      <c r="B11" s="130" t="s">
        <v>100</v>
      </c>
      <c r="C11" s="127" t="s">
        <v>104</v>
      </c>
      <c r="D11" s="127" t="s">
        <v>105</v>
      </c>
      <c r="E11" s="128">
        <v>0</v>
      </c>
      <c r="F11" s="128">
        <v>0</v>
      </c>
      <c r="G11" s="128">
        <v>0</v>
      </c>
      <c r="H11" s="128">
        <v>28.24</v>
      </c>
      <c r="I11" s="128">
        <v>28.24</v>
      </c>
    </row>
    <row r="12" spans="1:9">
      <c r="A12" s="126">
        <v>6</v>
      </c>
      <c r="B12" s="130" t="s">
        <v>100</v>
      </c>
      <c r="C12" s="127" t="s">
        <v>106</v>
      </c>
      <c r="D12" s="127" t="s">
        <v>102</v>
      </c>
      <c r="E12" s="128">
        <v>0</v>
      </c>
      <c r="F12" s="128">
        <v>0</v>
      </c>
      <c r="G12" s="128">
        <v>0</v>
      </c>
      <c r="H12" s="128">
        <v>0.22</v>
      </c>
      <c r="I12" s="128">
        <v>0.22</v>
      </c>
    </row>
    <row r="13" spans="1:9">
      <c r="A13" s="126">
        <v>7</v>
      </c>
      <c r="B13" s="130" t="s">
        <v>100</v>
      </c>
      <c r="C13" s="127" t="s">
        <v>106</v>
      </c>
      <c r="D13" s="127" t="s">
        <v>107</v>
      </c>
      <c r="E13" s="128">
        <v>0</v>
      </c>
      <c r="F13" s="128">
        <v>0</v>
      </c>
      <c r="G13" s="128">
        <v>0</v>
      </c>
      <c r="H13" s="128">
        <v>22.1</v>
      </c>
      <c r="I13" s="128">
        <v>12.33</v>
      </c>
    </row>
    <row r="14" spans="1:9">
      <c r="A14" s="126">
        <v>8</v>
      </c>
      <c r="B14" s="130" t="s">
        <v>100</v>
      </c>
      <c r="C14" s="127" t="s">
        <v>106</v>
      </c>
      <c r="D14" s="127" t="s">
        <v>103</v>
      </c>
      <c r="E14" s="128">
        <v>2574</v>
      </c>
      <c r="F14" s="128">
        <v>28.34</v>
      </c>
      <c r="G14" s="128">
        <v>57.94</v>
      </c>
      <c r="H14" s="128">
        <v>361.03</v>
      </c>
      <c r="I14" s="128">
        <v>396.93</v>
      </c>
    </row>
    <row r="15" spans="1:9">
      <c r="A15" s="126">
        <v>9</v>
      </c>
      <c r="B15" s="130" t="s">
        <v>100</v>
      </c>
      <c r="C15" s="127" t="s">
        <v>106</v>
      </c>
      <c r="D15" s="127" t="s">
        <v>105</v>
      </c>
      <c r="E15" s="128">
        <v>0</v>
      </c>
      <c r="F15" s="128">
        <v>0</v>
      </c>
      <c r="G15" s="128">
        <v>0</v>
      </c>
      <c r="H15" s="128">
        <v>16.600000000000001</v>
      </c>
      <c r="I15" s="128">
        <v>14.69</v>
      </c>
    </row>
    <row r="16" spans="1:9">
      <c r="A16" s="126">
        <v>10</v>
      </c>
      <c r="B16" s="130" t="s">
        <v>100</v>
      </c>
      <c r="C16" s="127" t="s">
        <v>106</v>
      </c>
      <c r="D16" s="127" t="s">
        <v>108</v>
      </c>
      <c r="E16" s="128">
        <v>1000</v>
      </c>
      <c r="F16" s="128">
        <v>0</v>
      </c>
      <c r="G16" s="128">
        <v>0</v>
      </c>
      <c r="H16" s="128">
        <v>7.96</v>
      </c>
      <c r="I16" s="128">
        <v>7.66</v>
      </c>
    </row>
    <row r="17" spans="1:9">
      <c r="A17" s="126">
        <v>11</v>
      </c>
      <c r="B17" s="130" t="s">
        <v>100</v>
      </c>
      <c r="C17" s="127" t="s">
        <v>109</v>
      </c>
      <c r="D17" s="127" t="s">
        <v>107</v>
      </c>
      <c r="E17" s="128">
        <v>0</v>
      </c>
      <c r="F17" s="128">
        <v>0</v>
      </c>
      <c r="G17" s="128">
        <v>0</v>
      </c>
      <c r="H17" s="128">
        <v>35</v>
      </c>
      <c r="I17" s="128">
        <v>20.98</v>
      </c>
    </row>
    <row r="18" spans="1:9">
      <c r="A18" s="126">
        <v>12</v>
      </c>
      <c r="B18" s="130" t="s">
        <v>100</v>
      </c>
      <c r="C18" s="127" t="s">
        <v>109</v>
      </c>
      <c r="D18" s="127" t="s">
        <v>103</v>
      </c>
      <c r="E18" s="128">
        <v>898</v>
      </c>
      <c r="F18" s="128">
        <v>8.0500000000000007</v>
      </c>
      <c r="G18" s="128">
        <v>37.11</v>
      </c>
      <c r="H18" s="128">
        <v>91.82</v>
      </c>
      <c r="I18" s="128">
        <v>72.05</v>
      </c>
    </row>
    <row r="19" spans="1:9">
      <c r="A19" s="126">
        <v>13</v>
      </c>
      <c r="B19" s="130" t="s">
        <v>100</v>
      </c>
      <c r="C19" s="127" t="s">
        <v>109</v>
      </c>
      <c r="D19" s="127" t="s">
        <v>105</v>
      </c>
      <c r="E19" s="128">
        <v>0</v>
      </c>
      <c r="F19" s="128">
        <v>0</v>
      </c>
      <c r="G19" s="128">
        <v>0</v>
      </c>
      <c r="H19" s="128">
        <v>19.37</v>
      </c>
      <c r="I19" s="128">
        <v>14.47</v>
      </c>
    </row>
    <row r="20" spans="1:9">
      <c r="A20" s="126">
        <v>14</v>
      </c>
      <c r="B20" s="130" t="s">
        <v>100</v>
      </c>
      <c r="C20" s="127" t="s">
        <v>110</v>
      </c>
      <c r="D20" s="127" t="s">
        <v>102</v>
      </c>
      <c r="E20" s="128">
        <v>0</v>
      </c>
      <c r="F20" s="128">
        <v>0</v>
      </c>
      <c r="G20" s="128">
        <v>0</v>
      </c>
      <c r="H20" s="128">
        <v>0.38</v>
      </c>
      <c r="I20" s="128">
        <v>0.38</v>
      </c>
    </row>
    <row r="21" spans="1:9">
      <c r="A21" s="126">
        <v>15</v>
      </c>
      <c r="B21" s="130" t="s">
        <v>100</v>
      </c>
      <c r="C21" s="127" t="s">
        <v>110</v>
      </c>
      <c r="D21" s="127" t="s">
        <v>103</v>
      </c>
      <c r="E21" s="128">
        <v>2415</v>
      </c>
      <c r="F21" s="128">
        <v>24.39</v>
      </c>
      <c r="G21" s="128">
        <v>35.590000000000003</v>
      </c>
      <c r="H21" s="128">
        <v>118.99</v>
      </c>
      <c r="I21" s="128">
        <v>143.94999999999999</v>
      </c>
    </row>
    <row r="22" spans="1:9">
      <c r="A22" s="126">
        <v>16</v>
      </c>
      <c r="B22" s="130" t="s">
        <v>100</v>
      </c>
      <c r="C22" s="127" t="s">
        <v>110</v>
      </c>
      <c r="D22" s="127" t="s">
        <v>105</v>
      </c>
      <c r="E22" s="128">
        <v>505</v>
      </c>
      <c r="F22" s="128">
        <v>4.74</v>
      </c>
      <c r="G22" s="128">
        <v>4.74</v>
      </c>
      <c r="H22" s="128">
        <v>60.92</v>
      </c>
      <c r="I22" s="128">
        <v>64.739999999999995</v>
      </c>
    </row>
    <row r="23" spans="1:9">
      <c r="A23" s="126">
        <v>17</v>
      </c>
      <c r="B23" s="130" t="s">
        <v>100</v>
      </c>
      <c r="C23" s="127" t="s">
        <v>111</v>
      </c>
      <c r="D23" s="127" t="s">
        <v>103</v>
      </c>
      <c r="E23" s="128">
        <v>787</v>
      </c>
      <c r="F23" s="128">
        <v>25.92</v>
      </c>
      <c r="G23" s="128">
        <v>25.8</v>
      </c>
      <c r="H23" s="128">
        <v>32.9</v>
      </c>
      <c r="I23" s="128">
        <v>58.7</v>
      </c>
    </row>
    <row r="24" spans="1:9">
      <c r="A24" s="126">
        <v>18</v>
      </c>
      <c r="B24" s="130" t="s">
        <v>100</v>
      </c>
      <c r="C24" s="127" t="s">
        <v>112</v>
      </c>
      <c r="D24" s="127" t="s">
        <v>103</v>
      </c>
      <c r="E24" s="128">
        <v>0</v>
      </c>
      <c r="F24" s="128">
        <v>0</v>
      </c>
      <c r="G24" s="128">
        <v>0</v>
      </c>
      <c r="H24" s="128">
        <v>5.66</v>
      </c>
      <c r="I24" s="128">
        <v>0</v>
      </c>
    </row>
    <row r="25" spans="1:9">
      <c r="A25" s="126">
        <v>19</v>
      </c>
      <c r="B25" s="130" t="s">
        <v>100</v>
      </c>
      <c r="C25" s="127" t="s">
        <v>113</v>
      </c>
      <c r="D25" s="127" t="s">
        <v>103</v>
      </c>
      <c r="E25" s="128">
        <v>0</v>
      </c>
      <c r="F25" s="128">
        <v>0</v>
      </c>
      <c r="G25" s="128">
        <v>0</v>
      </c>
      <c r="H25" s="128">
        <v>1.92</v>
      </c>
      <c r="I25" s="128">
        <v>0</v>
      </c>
    </row>
    <row r="26" spans="1:9">
      <c r="A26" s="126">
        <v>20</v>
      </c>
      <c r="B26" s="130" t="s">
        <v>100</v>
      </c>
      <c r="C26" s="127" t="s">
        <v>113</v>
      </c>
      <c r="D26" s="127" t="s">
        <v>105</v>
      </c>
      <c r="E26" s="128">
        <v>0</v>
      </c>
      <c r="F26" s="128">
        <v>0</v>
      </c>
      <c r="G26" s="128">
        <v>0</v>
      </c>
      <c r="H26" s="128">
        <v>1.32</v>
      </c>
      <c r="I26" s="128">
        <v>1.32</v>
      </c>
    </row>
    <row r="27" spans="1:9">
      <c r="A27" s="126">
        <v>21</v>
      </c>
      <c r="B27" s="130" t="s">
        <v>114</v>
      </c>
      <c r="C27" s="127" t="s">
        <v>117</v>
      </c>
      <c r="D27" s="127" t="s">
        <v>117</v>
      </c>
      <c r="E27" s="128">
        <v>0</v>
      </c>
      <c r="F27" s="128">
        <v>0</v>
      </c>
      <c r="G27" s="128">
        <v>0.1</v>
      </c>
      <c r="H27" s="128">
        <v>0</v>
      </c>
      <c r="I27" s="128">
        <v>0</v>
      </c>
    </row>
    <row r="28" spans="1:9">
      <c r="A28" s="126">
        <v>22</v>
      </c>
      <c r="B28" s="130" t="s">
        <v>114</v>
      </c>
      <c r="C28" s="127" t="s">
        <v>115</v>
      </c>
      <c r="D28" s="127" t="s">
        <v>105</v>
      </c>
      <c r="E28" s="128">
        <v>0</v>
      </c>
      <c r="F28" s="128">
        <v>0</v>
      </c>
      <c r="G28" s="128">
        <v>0</v>
      </c>
      <c r="H28" s="128">
        <v>2.5</v>
      </c>
      <c r="I28" s="128">
        <v>0</v>
      </c>
    </row>
    <row r="29" spans="1:9">
      <c r="A29" s="126">
        <v>23</v>
      </c>
      <c r="B29" s="130" t="s">
        <v>207</v>
      </c>
      <c r="C29" s="127" t="s">
        <v>117</v>
      </c>
      <c r="D29" s="127" t="s">
        <v>117</v>
      </c>
      <c r="E29" s="128">
        <v>0</v>
      </c>
      <c r="F29" s="128">
        <v>0</v>
      </c>
      <c r="G29" s="128">
        <v>0.05</v>
      </c>
      <c r="H29" s="128">
        <v>0</v>
      </c>
      <c r="I29" s="128">
        <v>0</v>
      </c>
    </row>
    <row r="30" spans="1:9">
      <c r="A30" s="126">
        <v>24</v>
      </c>
      <c r="B30" s="130" t="s">
        <v>116</v>
      </c>
      <c r="C30" s="127" t="s">
        <v>117</v>
      </c>
      <c r="D30" s="127" t="s">
        <v>117</v>
      </c>
      <c r="E30" s="128">
        <v>0</v>
      </c>
      <c r="F30" s="128">
        <v>0</v>
      </c>
      <c r="G30" s="128">
        <v>0</v>
      </c>
      <c r="H30" s="128">
        <v>30.38</v>
      </c>
      <c r="I30" s="128">
        <v>14.94</v>
      </c>
    </row>
    <row r="31" spans="1:9">
      <c r="A31" s="126">
        <v>25</v>
      </c>
      <c r="B31" s="130" t="s">
        <v>116</v>
      </c>
      <c r="C31" s="127" t="s">
        <v>117</v>
      </c>
      <c r="D31" s="127" t="s">
        <v>108</v>
      </c>
      <c r="E31" s="128">
        <v>0</v>
      </c>
      <c r="F31" s="128">
        <v>0</v>
      </c>
      <c r="G31" s="128">
        <v>0.12</v>
      </c>
      <c r="H31" s="128">
        <v>0</v>
      </c>
      <c r="I31" s="128">
        <v>0</v>
      </c>
    </row>
    <row r="32" spans="1:9">
      <c r="A32" s="126">
        <v>26</v>
      </c>
      <c r="B32" s="130" t="s">
        <v>116</v>
      </c>
      <c r="C32" s="127" t="s">
        <v>104</v>
      </c>
      <c r="D32" s="127" t="s">
        <v>103</v>
      </c>
      <c r="E32" s="128">
        <v>0</v>
      </c>
      <c r="F32" s="128">
        <v>0</v>
      </c>
      <c r="G32" s="128">
        <v>0</v>
      </c>
      <c r="H32" s="128">
        <v>16.149999999999999</v>
      </c>
      <c r="I32" s="128">
        <v>3.43</v>
      </c>
    </row>
    <row r="33" spans="1:9">
      <c r="A33" s="126">
        <v>27</v>
      </c>
      <c r="B33" s="130" t="s">
        <v>116</v>
      </c>
      <c r="C33" s="127" t="s">
        <v>106</v>
      </c>
      <c r="D33" s="127" t="s">
        <v>103</v>
      </c>
      <c r="E33" s="128">
        <v>0</v>
      </c>
      <c r="F33" s="128">
        <v>0</v>
      </c>
      <c r="G33" s="128">
        <v>0</v>
      </c>
      <c r="H33" s="128">
        <v>0.15</v>
      </c>
      <c r="I33" s="128">
        <v>0</v>
      </c>
    </row>
    <row r="34" spans="1:9">
      <c r="A34" s="126">
        <v>28</v>
      </c>
      <c r="B34" s="130" t="s">
        <v>116</v>
      </c>
      <c r="C34" s="127" t="s">
        <v>110</v>
      </c>
      <c r="D34" s="127" t="s">
        <v>118</v>
      </c>
      <c r="E34" s="128">
        <v>500</v>
      </c>
      <c r="F34" s="128">
        <v>19.43</v>
      </c>
      <c r="G34" s="128">
        <v>19.73</v>
      </c>
      <c r="H34" s="128">
        <v>19.170000000000002</v>
      </c>
      <c r="I34" s="128">
        <v>19.73</v>
      </c>
    </row>
    <row r="35" spans="1:9">
      <c r="A35" s="126">
        <v>29</v>
      </c>
      <c r="B35" s="130" t="s">
        <v>116</v>
      </c>
      <c r="C35" s="127" t="s">
        <v>111</v>
      </c>
      <c r="D35" s="127" t="s">
        <v>103</v>
      </c>
      <c r="E35" s="128">
        <v>0</v>
      </c>
      <c r="F35" s="128">
        <v>0</v>
      </c>
      <c r="G35" s="128">
        <v>0</v>
      </c>
      <c r="H35" s="128">
        <v>8.07</v>
      </c>
      <c r="I35" s="128">
        <v>8.07</v>
      </c>
    </row>
    <row r="36" spans="1:9">
      <c r="A36" s="126">
        <v>30</v>
      </c>
      <c r="B36" s="130" t="s">
        <v>116</v>
      </c>
      <c r="C36" s="127" t="s">
        <v>112</v>
      </c>
      <c r="D36" s="127" t="s">
        <v>103</v>
      </c>
      <c r="E36" s="128">
        <v>0</v>
      </c>
      <c r="F36" s="128">
        <v>0</v>
      </c>
      <c r="G36" s="128">
        <v>0</v>
      </c>
      <c r="H36" s="128">
        <v>7.05</v>
      </c>
      <c r="I36" s="128">
        <v>0</v>
      </c>
    </row>
    <row r="37" spans="1:9">
      <c r="A37" s="126">
        <v>31</v>
      </c>
      <c r="B37" s="130" t="s">
        <v>116</v>
      </c>
      <c r="C37" s="127" t="s">
        <v>112</v>
      </c>
      <c r="D37" s="127" t="s">
        <v>105</v>
      </c>
      <c r="E37" s="128">
        <v>0</v>
      </c>
      <c r="F37" s="128">
        <v>26.86</v>
      </c>
      <c r="G37" s="128">
        <v>26.86</v>
      </c>
      <c r="H37" s="128">
        <v>15.15</v>
      </c>
      <c r="I37" s="128">
        <v>0</v>
      </c>
    </row>
    <row r="38" spans="1:9">
      <c r="A38" s="126">
        <v>32</v>
      </c>
      <c r="B38" s="130" t="s">
        <v>116</v>
      </c>
      <c r="C38" s="127" t="s">
        <v>119</v>
      </c>
      <c r="D38" s="127" t="s">
        <v>102</v>
      </c>
      <c r="E38" s="128">
        <v>0</v>
      </c>
      <c r="F38" s="128">
        <v>1.05</v>
      </c>
      <c r="G38" s="128">
        <v>1.05</v>
      </c>
      <c r="H38" s="128">
        <v>4.38</v>
      </c>
      <c r="I38" s="128">
        <v>3.71</v>
      </c>
    </row>
    <row r="39" spans="1:9">
      <c r="A39" s="126">
        <v>33</v>
      </c>
      <c r="B39" s="130" t="s">
        <v>116</v>
      </c>
      <c r="C39" s="127" t="s">
        <v>119</v>
      </c>
      <c r="D39" s="127" t="s">
        <v>107</v>
      </c>
      <c r="E39" s="128">
        <v>0</v>
      </c>
      <c r="F39" s="128">
        <v>0</v>
      </c>
      <c r="G39" s="128">
        <v>0</v>
      </c>
      <c r="H39" s="128">
        <v>20.14</v>
      </c>
      <c r="I39" s="128">
        <v>8.76</v>
      </c>
    </row>
    <row r="40" spans="1:9">
      <c r="A40" s="126">
        <v>34</v>
      </c>
      <c r="B40" s="130" t="s">
        <v>116</v>
      </c>
      <c r="C40" s="127" t="s">
        <v>119</v>
      </c>
      <c r="D40" s="127" t="s">
        <v>103</v>
      </c>
      <c r="E40" s="128">
        <v>0</v>
      </c>
      <c r="F40" s="128">
        <v>2.8</v>
      </c>
      <c r="G40" s="128">
        <v>3.63</v>
      </c>
      <c r="H40" s="128">
        <v>224.42</v>
      </c>
      <c r="I40" s="128">
        <v>196.94</v>
      </c>
    </row>
    <row r="41" spans="1:9">
      <c r="A41" s="126">
        <v>35</v>
      </c>
      <c r="B41" s="130" t="s">
        <v>116</v>
      </c>
      <c r="C41" s="127" t="s">
        <v>119</v>
      </c>
      <c r="D41" s="127" t="s">
        <v>105</v>
      </c>
      <c r="E41" s="128">
        <v>0</v>
      </c>
      <c r="F41" s="128">
        <v>26.26</v>
      </c>
      <c r="G41" s="128">
        <v>26.26</v>
      </c>
      <c r="H41" s="128">
        <v>59.23</v>
      </c>
      <c r="I41" s="128">
        <v>0.96</v>
      </c>
    </row>
    <row r="42" spans="1:9">
      <c r="A42" s="126">
        <v>36</v>
      </c>
      <c r="B42" s="130" t="s">
        <v>116</v>
      </c>
      <c r="C42" s="127" t="s">
        <v>120</v>
      </c>
      <c r="D42" s="127" t="s">
        <v>103</v>
      </c>
      <c r="E42" s="128">
        <v>0</v>
      </c>
      <c r="F42" s="128">
        <v>0</v>
      </c>
      <c r="G42" s="128">
        <v>0</v>
      </c>
      <c r="H42" s="128">
        <v>19.68</v>
      </c>
      <c r="I42" s="128">
        <v>0</v>
      </c>
    </row>
    <row r="43" spans="1:9">
      <c r="A43" s="126">
        <v>37</v>
      </c>
      <c r="B43" s="130" t="s">
        <v>116</v>
      </c>
      <c r="C43" s="127" t="s">
        <v>120</v>
      </c>
      <c r="D43" s="127" t="s">
        <v>105</v>
      </c>
      <c r="E43" s="128">
        <v>0</v>
      </c>
      <c r="F43" s="128">
        <v>0</v>
      </c>
      <c r="G43" s="128">
        <v>3.37</v>
      </c>
      <c r="H43" s="128">
        <v>12.95</v>
      </c>
      <c r="I43" s="128">
        <v>2.8</v>
      </c>
    </row>
    <row r="44" spans="1:9">
      <c r="A44" s="126">
        <v>38</v>
      </c>
      <c r="B44" s="130" t="s">
        <v>116</v>
      </c>
      <c r="C44" s="127" t="s">
        <v>113</v>
      </c>
      <c r="D44" s="127" t="s">
        <v>107</v>
      </c>
      <c r="E44" s="128">
        <v>0</v>
      </c>
      <c r="F44" s="128">
        <v>0</v>
      </c>
      <c r="G44" s="128">
        <v>0</v>
      </c>
      <c r="H44" s="128">
        <v>2.42</v>
      </c>
      <c r="I44" s="128">
        <v>2.42</v>
      </c>
    </row>
    <row r="45" spans="1:9">
      <c r="A45" s="126">
        <v>39</v>
      </c>
      <c r="B45" s="130" t="s">
        <v>116</v>
      </c>
      <c r="C45" s="127" t="s">
        <v>113</v>
      </c>
      <c r="D45" s="127" t="s">
        <v>105</v>
      </c>
      <c r="E45" s="128">
        <v>0</v>
      </c>
      <c r="F45" s="128">
        <v>0</v>
      </c>
      <c r="G45" s="128">
        <v>0.15</v>
      </c>
      <c r="H45" s="128">
        <v>0</v>
      </c>
      <c r="I45" s="128">
        <v>0</v>
      </c>
    </row>
    <row r="46" spans="1:9">
      <c r="A46" s="126">
        <v>40</v>
      </c>
      <c r="B46" s="130" t="s">
        <v>121</v>
      </c>
      <c r="C46" s="127" t="s">
        <v>104</v>
      </c>
      <c r="D46" s="127" t="s">
        <v>103</v>
      </c>
      <c r="E46" s="128">
        <v>25</v>
      </c>
      <c r="F46" s="128">
        <v>1.89</v>
      </c>
      <c r="G46" s="128">
        <v>2.66</v>
      </c>
      <c r="H46" s="128">
        <v>25.51</v>
      </c>
      <c r="I46" s="128">
        <v>3.81</v>
      </c>
    </row>
    <row r="47" spans="1:9">
      <c r="A47" s="126">
        <v>41</v>
      </c>
      <c r="B47" s="130" t="s">
        <v>121</v>
      </c>
      <c r="C47" s="127" t="s">
        <v>106</v>
      </c>
      <c r="D47" s="127" t="s">
        <v>103</v>
      </c>
      <c r="E47" s="128">
        <v>0</v>
      </c>
      <c r="F47" s="128">
        <v>0</v>
      </c>
      <c r="G47" s="128">
        <v>0</v>
      </c>
      <c r="H47" s="128">
        <v>0.7</v>
      </c>
      <c r="I47" s="128">
        <v>0.7</v>
      </c>
    </row>
    <row r="48" spans="1:9">
      <c r="A48" s="126">
        <v>42</v>
      </c>
      <c r="B48" s="130" t="s">
        <v>121</v>
      </c>
      <c r="C48" s="127" t="s">
        <v>106</v>
      </c>
      <c r="D48" s="127" t="s">
        <v>108</v>
      </c>
      <c r="E48" s="128">
        <v>117</v>
      </c>
      <c r="F48" s="128">
        <v>1.47</v>
      </c>
      <c r="G48" s="128">
        <v>1.47</v>
      </c>
      <c r="H48" s="128">
        <v>4.37</v>
      </c>
      <c r="I48" s="128">
        <v>5.84</v>
      </c>
    </row>
    <row r="49" spans="1:9">
      <c r="A49" s="126">
        <v>43</v>
      </c>
      <c r="B49" s="130" t="s">
        <v>121</v>
      </c>
      <c r="C49" s="127" t="s">
        <v>109</v>
      </c>
      <c r="D49" s="127" t="s">
        <v>103</v>
      </c>
      <c r="E49" s="128">
        <v>0</v>
      </c>
      <c r="F49" s="128">
        <v>0</v>
      </c>
      <c r="G49" s="128">
        <v>0.19</v>
      </c>
      <c r="H49" s="128">
        <v>0.25</v>
      </c>
      <c r="I49" s="128">
        <v>0.19</v>
      </c>
    </row>
    <row r="50" spans="1:9">
      <c r="A50" s="126">
        <v>44</v>
      </c>
      <c r="B50" s="130" t="s">
        <v>121</v>
      </c>
      <c r="C50" s="127" t="s">
        <v>109</v>
      </c>
      <c r="D50" s="127" t="s">
        <v>108</v>
      </c>
      <c r="E50" s="128">
        <v>0</v>
      </c>
      <c r="F50" s="128">
        <v>0</v>
      </c>
      <c r="G50" s="128">
        <v>0</v>
      </c>
      <c r="H50" s="128">
        <v>9.93</v>
      </c>
      <c r="I50" s="128">
        <v>0</v>
      </c>
    </row>
    <row r="51" spans="1:9">
      <c r="A51" s="126">
        <v>45</v>
      </c>
      <c r="B51" s="130" t="s">
        <v>121</v>
      </c>
      <c r="C51" s="127" t="s">
        <v>110</v>
      </c>
      <c r="D51" s="127" t="s">
        <v>102</v>
      </c>
      <c r="E51" s="128">
        <v>6</v>
      </c>
      <c r="F51" s="128">
        <v>0</v>
      </c>
      <c r="G51" s="128">
        <v>0</v>
      </c>
      <c r="H51" s="128">
        <v>0</v>
      </c>
      <c r="I51" s="128">
        <v>0</v>
      </c>
    </row>
    <row r="52" spans="1:9">
      <c r="A52" s="126">
        <v>46</v>
      </c>
      <c r="B52" s="130" t="s">
        <v>121</v>
      </c>
      <c r="C52" s="127" t="s">
        <v>110</v>
      </c>
      <c r="D52" s="127" t="s">
        <v>103</v>
      </c>
      <c r="E52" s="128">
        <v>33</v>
      </c>
      <c r="F52" s="128">
        <v>0</v>
      </c>
      <c r="G52" s="128">
        <v>4.04</v>
      </c>
      <c r="H52" s="128">
        <v>0.4</v>
      </c>
      <c r="I52" s="128">
        <v>4.4400000000000004</v>
      </c>
    </row>
    <row r="53" spans="1:9">
      <c r="A53" s="126">
        <v>47</v>
      </c>
      <c r="B53" s="130" t="s">
        <v>121</v>
      </c>
      <c r="C53" s="127" t="s">
        <v>110</v>
      </c>
      <c r="D53" s="127" t="s">
        <v>105</v>
      </c>
      <c r="E53" s="128">
        <v>78</v>
      </c>
      <c r="F53" s="128">
        <v>2.09</v>
      </c>
      <c r="G53" s="128">
        <v>1.89</v>
      </c>
      <c r="H53" s="128">
        <v>0.71</v>
      </c>
      <c r="I53" s="128">
        <v>1.89</v>
      </c>
    </row>
    <row r="54" spans="1:9">
      <c r="A54" s="126">
        <v>48</v>
      </c>
      <c r="B54" s="130" t="s">
        <v>121</v>
      </c>
      <c r="C54" s="127" t="s">
        <v>112</v>
      </c>
      <c r="D54" s="127" t="s">
        <v>103</v>
      </c>
      <c r="E54" s="128">
        <v>0</v>
      </c>
      <c r="F54" s="128">
        <v>0</v>
      </c>
      <c r="G54" s="128">
        <v>0</v>
      </c>
      <c r="H54" s="128">
        <v>1.48</v>
      </c>
      <c r="I54" s="128">
        <v>0.81</v>
      </c>
    </row>
    <row r="55" spans="1:9">
      <c r="A55" s="126">
        <v>49</v>
      </c>
      <c r="B55" s="130" t="s">
        <v>121</v>
      </c>
      <c r="C55" s="127" t="s">
        <v>122</v>
      </c>
      <c r="D55" s="127" t="s">
        <v>105</v>
      </c>
      <c r="E55" s="128">
        <v>0</v>
      </c>
      <c r="F55" s="128">
        <v>0</v>
      </c>
      <c r="G55" s="128">
        <v>0</v>
      </c>
      <c r="H55" s="128">
        <v>0.41</v>
      </c>
      <c r="I55" s="128">
        <v>0.41</v>
      </c>
    </row>
    <row r="56" spans="1:9">
      <c r="A56" s="126">
        <v>50</v>
      </c>
      <c r="B56" s="130" t="s">
        <v>123</v>
      </c>
      <c r="C56" s="127" t="s">
        <v>117</v>
      </c>
      <c r="D56" s="127" t="s">
        <v>117</v>
      </c>
      <c r="E56" s="128">
        <v>0</v>
      </c>
      <c r="F56" s="128">
        <v>0</v>
      </c>
      <c r="G56" s="128">
        <v>0.05</v>
      </c>
      <c r="H56" s="128">
        <v>0</v>
      </c>
      <c r="I56" s="128">
        <v>0.05</v>
      </c>
    </row>
    <row r="57" spans="1:9">
      <c r="A57" s="126">
        <v>51</v>
      </c>
      <c r="B57" s="130" t="s">
        <v>123</v>
      </c>
      <c r="C57" s="127" t="s">
        <v>101</v>
      </c>
      <c r="D57" s="127" t="s">
        <v>105</v>
      </c>
      <c r="E57" s="128">
        <v>0</v>
      </c>
      <c r="F57" s="128">
        <v>9</v>
      </c>
      <c r="G57" s="128">
        <v>0</v>
      </c>
      <c r="H57" s="128">
        <v>0</v>
      </c>
      <c r="I57" s="128">
        <v>0</v>
      </c>
    </row>
    <row r="58" spans="1:9">
      <c r="A58" s="126">
        <v>52</v>
      </c>
      <c r="B58" s="130" t="s">
        <v>123</v>
      </c>
      <c r="C58" s="127" t="s">
        <v>104</v>
      </c>
      <c r="D58" s="127" t="s">
        <v>103</v>
      </c>
      <c r="E58" s="128">
        <v>0</v>
      </c>
      <c r="F58" s="128">
        <v>0</v>
      </c>
      <c r="G58" s="128">
        <v>0</v>
      </c>
      <c r="H58" s="128">
        <v>139.44</v>
      </c>
      <c r="I58" s="128">
        <v>0</v>
      </c>
    </row>
    <row r="59" spans="1:9">
      <c r="A59" s="126">
        <v>53</v>
      </c>
      <c r="B59" s="130" t="s">
        <v>123</v>
      </c>
      <c r="C59" s="127" t="s">
        <v>109</v>
      </c>
      <c r="D59" s="127" t="s">
        <v>103</v>
      </c>
      <c r="E59" s="128">
        <v>0</v>
      </c>
      <c r="F59" s="128">
        <v>0</v>
      </c>
      <c r="G59" s="128">
        <v>0</v>
      </c>
      <c r="H59" s="128">
        <v>55.07</v>
      </c>
      <c r="I59" s="128">
        <v>20.77</v>
      </c>
    </row>
    <row r="60" spans="1:9">
      <c r="A60" s="126">
        <v>54</v>
      </c>
      <c r="B60" s="130" t="s">
        <v>123</v>
      </c>
      <c r="C60" s="127" t="s">
        <v>110</v>
      </c>
      <c r="D60" s="127" t="s">
        <v>103</v>
      </c>
      <c r="E60" s="128">
        <v>1428</v>
      </c>
      <c r="F60" s="128">
        <v>102.54</v>
      </c>
      <c r="G60" s="128">
        <v>102.54</v>
      </c>
      <c r="H60" s="128">
        <v>5.2</v>
      </c>
      <c r="I60" s="128">
        <v>102.54</v>
      </c>
    </row>
    <row r="61" spans="1:9">
      <c r="A61" s="126">
        <v>55</v>
      </c>
      <c r="B61" s="130" t="s">
        <v>123</v>
      </c>
      <c r="C61" s="127" t="s">
        <v>111</v>
      </c>
      <c r="D61" s="127" t="s">
        <v>103</v>
      </c>
      <c r="E61" s="128">
        <v>50</v>
      </c>
      <c r="F61" s="128">
        <v>6.5</v>
      </c>
      <c r="G61" s="128">
        <v>0</v>
      </c>
      <c r="H61" s="128">
        <v>0</v>
      </c>
      <c r="I61" s="128">
        <v>0</v>
      </c>
    </row>
    <row r="62" spans="1:9">
      <c r="A62" s="126">
        <v>56</v>
      </c>
      <c r="B62" s="130" t="s">
        <v>123</v>
      </c>
      <c r="C62" s="127" t="s">
        <v>112</v>
      </c>
      <c r="D62" s="127" t="s">
        <v>102</v>
      </c>
      <c r="E62" s="128">
        <v>31.9</v>
      </c>
      <c r="F62" s="128">
        <v>3.6</v>
      </c>
      <c r="G62" s="128">
        <v>3.6</v>
      </c>
      <c r="H62" s="128">
        <v>0</v>
      </c>
      <c r="I62" s="128">
        <v>0</v>
      </c>
    </row>
    <row r="63" spans="1:9">
      <c r="A63" s="126">
        <v>57</v>
      </c>
      <c r="B63" s="130" t="s">
        <v>123</v>
      </c>
      <c r="C63" s="127" t="s">
        <v>112</v>
      </c>
      <c r="D63" s="127" t="s">
        <v>103</v>
      </c>
      <c r="E63" s="128">
        <v>1373</v>
      </c>
      <c r="F63" s="128">
        <v>0</v>
      </c>
      <c r="G63" s="128">
        <v>0</v>
      </c>
      <c r="H63" s="128">
        <v>60</v>
      </c>
      <c r="I63" s="128">
        <v>0</v>
      </c>
    </row>
    <row r="64" spans="1:9">
      <c r="A64" s="126">
        <v>58</v>
      </c>
      <c r="B64" s="130" t="s">
        <v>123</v>
      </c>
      <c r="C64" s="127" t="s">
        <v>112</v>
      </c>
      <c r="D64" s="127" t="s">
        <v>105</v>
      </c>
      <c r="E64" s="128">
        <v>636</v>
      </c>
      <c r="F64" s="128">
        <v>97</v>
      </c>
      <c r="G64" s="128">
        <v>97</v>
      </c>
      <c r="H64" s="128">
        <v>0</v>
      </c>
      <c r="I64" s="128">
        <v>0</v>
      </c>
    </row>
    <row r="65" spans="1:9">
      <c r="A65" s="126">
        <v>59</v>
      </c>
      <c r="B65" s="130" t="s">
        <v>123</v>
      </c>
      <c r="C65" s="127" t="s">
        <v>119</v>
      </c>
      <c r="D65" s="127" t="s">
        <v>107</v>
      </c>
      <c r="E65" s="128">
        <v>0</v>
      </c>
      <c r="F65" s="128">
        <v>0</v>
      </c>
      <c r="G65" s="128">
        <v>0</v>
      </c>
      <c r="H65" s="128">
        <v>52.53</v>
      </c>
      <c r="I65" s="128">
        <v>0</v>
      </c>
    </row>
    <row r="66" spans="1:9">
      <c r="A66" s="126">
        <v>60</v>
      </c>
      <c r="B66" s="130" t="s">
        <v>123</v>
      </c>
      <c r="C66" s="127" t="s">
        <v>119</v>
      </c>
      <c r="D66" s="127" t="s">
        <v>103</v>
      </c>
      <c r="E66" s="128">
        <v>0</v>
      </c>
      <c r="F66" s="128">
        <v>0</v>
      </c>
      <c r="G66" s="128">
        <v>0</v>
      </c>
      <c r="H66" s="128">
        <v>121.5</v>
      </c>
      <c r="I66" s="128">
        <v>0</v>
      </c>
    </row>
    <row r="67" spans="1:9">
      <c r="A67" s="126">
        <v>61</v>
      </c>
      <c r="B67" s="130" t="s">
        <v>123</v>
      </c>
      <c r="C67" s="127" t="s">
        <v>119</v>
      </c>
      <c r="D67" s="127" t="s">
        <v>105</v>
      </c>
      <c r="E67" s="128">
        <v>472</v>
      </c>
      <c r="F67" s="128">
        <v>0</v>
      </c>
      <c r="G67" s="128">
        <v>0</v>
      </c>
      <c r="H67" s="128">
        <v>0</v>
      </c>
      <c r="I67" s="128">
        <v>0</v>
      </c>
    </row>
    <row r="68" spans="1:9">
      <c r="A68" s="126">
        <v>62</v>
      </c>
      <c r="B68" s="130" t="s">
        <v>123</v>
      </c>
      <c r="C68" s="127" t="s">
        <v>124</v>
      </c>
      <c r="D68" s="127" t="s">
        <v>105</v>
      </c>
      <c r="E68" s="128">
        <v>0</v>
      </c>
      <c r="F68" s="128">
        <v>0</v>
      </c>
      <c r="G68" s="128">
        <v>0</v>
      </c>
      <c r="H68" s="128">
        <v>78.3</v>
      </c>
      <c r="I68" s="128">
        <v>0</v>
      </c>
    </row>
    <row r="69" spans="1:9">
      <c r="A69" s="126">
        <v>63</v>
      </c>
      <c r="B69" s="130" t="s">
        <v>123</v>
      </c>
      <c r="C69" s="127" t="s">
        <v>120</v>
      </c>
      <c r="D69" s="127" t="s">
        <v>102</v>
      </c>
      <c r="E69" s="128">
        <v>35</v>
      </c>
      <c r="F69" s="128">
        <v>0</v>
      </c>
      <c r="G69" s="128">
        <v>0</v>
      </c>
      <c r="H69" s="128">
        <v>0</v>
      </c>
      <c r="I69" s="128">
        <v>0</v>
      </c>
    </row>
    <row r="70" spans="1:9">
      <c r="A70" s="126">
        <v>64</v>
      </c>
      <c r="B70" s="130" t="s">
        <v>123</v>
      </c>
      <c r="C70" s="127" t="s">
        <v>120</v>
      </c>
      <c r="D70" s="127" t="s">
        <v>103</v>
      </c>
      <c r="E70" s="128">
        <v>0</v>
      </c>
      <c r="F70" s="128">
        <v>0</v>
      </c>
      <c r="G70" s="128">
        <v>0</v>
      </c>
      <c r="H70" s="128">
        <v>379.74</v>
      </c>
      <c r="I70" s="128">
        <v>160.9</v>
      </c>
    </row>
    <row r="71" spans="1:9">
      <c r="A71" s="126">
        <v>65</v>
      </c>
      <c r="B71" s="130" t="s">
        <v>123</v>
      </c>
      <c r="C71" s="127" t="s">
        <v>120</v>
      </c>
      <c r="D71" s="127" t="s">
        <v>105</v>
      </c>
      <c r="E71" s="128">
        <v>0</v>
      </c>
      <c r="F71" s="128">
        <v>0</v>
      </c>
      <c r="G71" s="128">
        <v>0</v>
      </c>
      <c r="H71" s="128">
        <v>282.08999999999997</v>
      </c>
      <c r="I71" s="128">
        <v>210.39</v>
      </c>
    </row>
    <row r="72" spans="1:9">
      <c r="A72" s="126">
        <v>66</v>
      </c>
      <c r="B72" s="130" t="s">
        <v>123</v>
      </c>
      <c r="C72" s="127" t="s">
        <v>122</v>
      </c>
      <c r="D72" s="127" t="s">
        <v>105</v>
      </c>
      <c r="E72" s="128">
        <v>560</v>
      </c>
      <c r="F72" s="128">
        <v>0</v>
      </c>
      <c r="G72" s="128">
        <v>0</v>
      </c>
      <c r="H72" s="128">
        <v>0</v>
      </c>
      <c r="I72" s="128">
        <v>0</v>
      </c>
    </row>
    <row r="73" spans="1:9">
      <c r="A73" s="126">
        <v>67</v>
      </c>
      <c r="B73" s="130" t="s">
        <v>123</v>
      </c>
      <c r="C73" s="127" t="s">
        <v>113</v>
      </c>
      <c r="D73" s="127" t="s">
        <v>102</v>
      </c>
      <c r="E73" s="128">
        <v>43.5</v>
      </c>
      <c r="F73" s="128">
        <v>0</v>
      </c>
      <c r="G73" s="128">
        <v>0</v>
      </c>
      <c r="H73" s="128">
        <v>0</v>
      </c>
      <c r="I73" s="128">
        <v>0</v>
      </c>
    </row>
    <row r="74" spans="1:9">
      <c r="A74" s="126">
        <v>68</v>
      </c>
      <c r="B74" s="130" t="s">
        <v>123</v>
      </c>
      <c r="C74" s="127" t="s">
        <v>113</v>
      </c>
      <c r="D74" s="127" t="s">
        <v>103</v>
      </c>
      <c r="E74" s="128">
        <v>0</v>
      </c>
      <c r="F74" s="128">
        <v>0</v>
      </c>
      <c r="G74" s="128">
        <v>0</v>
      </c>
      <c r="H74" s="128">
        <v>57.6</v>
      </c>
      <c r="I74" s="128">
        <v>57.6</v>
      </c>
    </row>
    <row r="75" spans="1:9">
      <c r="A75" s="126">
        <v>69</v>
      </c>
      <c r="B75" s="130" t="s">
        <v>123</v>
      </c>
      <c r="C75" s="127" t="s">
        <v>113</v>
      </c>
      <c r="D75" s="127" t="s">
        <v>105</v>
      </c>
      <c r="E75" s="128">
        <v>1125</v>
      </c>
      <c r="F75" s="128">
        <v>0</v>
      </c>
      <c r="G75" s="128">
        <v>0</v>
      </c>
      <c r="H75" s="128">
        <v>30</v>
      </c>
      <c r="I75" s="128">
        <v>0</v>
      </c>
    </row>
    <row r="76" spans="1:9">
      <c r="A76" s="126">
        <v>70</v>
      </c>
      <c r="B76" s="130" t="s">
        <v>125</v>
      </c>
      <c r="C76" s="127" t="s">
        <v>117</v>
      </c>
      <c r="D76" s="127" t="s">
        <v>117</v>
      </c>
      <c r="E76" s="128">
        <v>0</v>
      </c>
      <c r="F76" s="128">
        <v>0</v>
      </c>
      <c r="G76" s="128">
        <v>0.05</v>
      </c>
      <c r="H76" s="128">
        <v>0</v>
      </c>
      <c r="I76" s="128">
        <v>0.05</v>
      </c>
    </row>
    <row r="77" spans="1:9">
      <c r="A77" s="126">
        <v>71</v>
      </c>
      <c r="B77" s="130" t="s">
        <v>125</v>
      </c>
      <c r="C77" s="127" t="s">
        <v>120</v>
      </c>
      <c r="D77" s="127" t="s">
        <v>105</v>
      </c>
      <c r="E77" s="128">
        <v>0</v>
      </c>
      <c r="F77" s="128">
        <v>0</v>
      </c>
      <c r="G77" s="128">
        <v>0</v>
      </c>
      <c r="H77" s="128">
        <v>0.48</v>
      </c>
      <c r="I77" s="128">
        <v>0</v>
      </c>
    </row>
    <row r="78" spans="1:9">
      <c r="A78" s="126">
        <v>72</v>
      </c>
      <c r="B78" s="130" t="s">
        <v>126</v>
      </c>
      <c r="C78" s="127" t="s">
        <v>117</v>
      </c>
      <c r="D78" s="127" t="s">
        <v>117</v>
      </c>
      <c r="E78" s="128">
        <v>0</v>
      </c>
      <c r="F78" s="128">
        <v>2.2999999999999998</v>
      </c>
      <c r="G78" s="128">
        <v>0.74</v>
      </c>
      <c r="H78" s="128">
        <v>34.950000000000003</v>
      </c>
      <c r="I78" s="128">
        <v>0.09</v>
      </c>
    </row>
    <row r="79" spans="1:9">
      <c r="A79" s="126">
        <v>73</v>
      </c>
      <c r="B79" s="130" t="s">
        <v>126</v>
      </c>
      <c r="C79" s="127" t="s">
        <v>112</v>
      </c>
      <c r="D79" s="127" t="s">
        <v>117</v>
      </c>
      <c r="E79" s="128">
        <v>0</v>
      </c>
      <c r="F79" s="128">
        <v>0</v>
      </c>
      <c r="G79" s="128">
        <v>0</v>
      </c>
      <c r="H79" s="128">
        <v>0.15</v>
      </c>
      <c r="I79" s="128">
        <v>0</v>
      </c>
    </row>
    <row r="80" spans="1:9">
      <c r="A80" s="126">
        <v>74</v>
      </c>
      <c r="B80" s="130" t="s">
        <v>127</v>
      </c>
      <c r="C80" s="127" t="s">
        <v>117</v>
      </c>
      <c r="D80" s="127" t="s">
        <v>117</v>
      </c>
      <c r="E80" s="128">
        <v>0</v>
      </c>
      <c r="F80" s="128">
        <v>0</v>
      </c>
      <c r="G80" s="128">
        <v>0</v>
      </c>
      <c r="H80" s="128">
        <v>0.1</v>
      </c>
      <c r="I80" s="128">
        <v>0.1</v>
      </c>
    </row>
    <row r="81" spans="1:9">
      <c r="A81" s="126">
        <v>75</v>
      </c>
      <c r="B81" s="130" t="s">
        <v>128</v>
      </c>
      <c r="C81" s="127" t="s">
        <v>101</v>
      </c>
      <c r="D81" s="127" t="s">
        <v>103</v>
      </c>
      <c r="E81" s="128">
        <v>0</v>
      </c>
      <c r="F81" s="128">
        <v>8011</v>
      </c>
      <c r="G81" s="128">
        <v>2182</v>
      </c>
      <c r="H81" s="128">
        <v>0</v>
      </c>
      <c r="I81" s="128">
        <v>1282</v>
      </c>
    </row>
    <row r="82" spans="1:9">
      <c r="A82" s="126">
        <v>76</v>
      </c>
      <c r="B82" s="130" t="s">
        <v>128</v>
      </c>
      <c r="C82" s="127" t="s">
        <v>101</v>
      </c>
      <c r="D82" s="127" t="s">
        <v>105</v>
      </c>
      <c r="E82" s="128">
        <v>0</v>
      </c>
      <c r="F82" s="128">
        <v>0</v>
      </c>
      <c r="G82" s="128">
        <v>480</v>
      </c>
      <c r="H82" s="128">
        <v>0</v>
      </c>
      <c r="I82" s="128">
        <v>480</v>
      </c>
    </row>
    <row r="83" spans="1:9">
      <c r="A83" s="126">
        <v>77</v>
      </c>
      <c r="B83" s="130" t="s">
        <v>128</v>
      </c>
      <c r="C83" s="127" t="s">
        <v>104</v>
      </c>
      <c r="D83" s="127" t="s">
        <v>103</v>
      </c>
      <c r="E83" s="128">
        <v>0</v>
      </c>
      <c r="F83" s="128">
        <v>8845</v>
      </c>
      <c r="G83" s="128">
        <v>3447</v>
      </c>
      <c r="H83" s="128">
        <v>0</v>
      </c>
      <c r="I83" s="128">
        <v>0</v>
      </c>
    </row>
    <row r="84" spans="1:9">
      <c r="A84" s="126">
        <v>78</v>
      </c>
      <c r="B84" s="130" t="s">
        <v>128</v>
      </c>
      <c r="C84" s="127" t="s">
        <v>106</v>
      </c>
      <c r="D84" s="127" t="s">
        <v>107</v>
      </c>
      <c r="E84" s="128">
        <v>0</v>
      </c>
      <c r="F84" s="128">
        <v>60</v>
      </c>
      <c r="G84" s="128">
        <v>0</v>
      </c>
      <c r="H84" s="128">
        <v>0</v>
      </c>
      <c r="I84" s="128">
        <v>0</v>
      </c>
    </row>
    <row r="85" spans="1:9">
      <c r="A85" s="126">
        <v>79</v>
      </c>
      <c r="B85" s="130" t="s">
        <v>128</v>
      </c>
      <c r="C85" s="127" t="s">
        <v>106</v>
      </c>
      <c r="D85" s="127" t="s">
        <v>103</v>
      </c>
      <c r="E85" s="128">
        <v>0</v>
      </c>
      <c r="F85" s="128">
        <v>37399.5</v>
      </c>
      <c r="G85" s="128">
        <v>20227.5</v>
      </c>
      <c r="H85" s="128">
        <v>774.5</v>
      </c>
      <c r="I85" s="128">
        <v>14125</v>
      </c>
    </row>
    <row r="86" spans="1:9">
      <c r="A86" s="126">
        <v>80</v>
      </c>
      <c r="B86" s="130" t="s">
        <v>128</v>
      </c>
      <c r="C86" s="127" t="s">
        <v>109</v>
      </c>
      <c r="D86" s="127" t="s">
        <v>107</v>
      </c>
      <c r="E86" s="128">
        <v>0</v>
      </c>
      <c r="F86" s="128">
        <v>850</v>
      </c>
      <c r="G86" s="128">
        <v>790</v>
      </c>
      <c r="H86" s="128">
        <v>0</v>
      </c>
      <c r="I86" s="128">
        <v>790</v>
      </c>
    </row>
    <row r="87" spans="1:9">
      <c r="A87" s="126">
        <v>81</v>
      </c>
      <c r="B87" s="130" t="s">
        <v>128</v>
      </c>
      <c r="C87" s="127" t="s">
        <v>109</v>
      </c>
      <c r="D87" s="127" t="s">
        <v>103</v>
      </c>
      <c r="E87" s="128">
        <v>0</v>
      </c>
      <c r="F87" s="128">
        <v>25262</v>
      </c>
      <c r="G87" s="128">
        <v>16529.5</v>
      </c>
      <c r="H87" s="128">
        <v>720</v>
      </c>
      <c r="I87" s="128">
        <v>12209.5</v>
      </c>
    </row>
    <row r="88" spans="1:9">
      <c r="A88" s="126">
        <v>82</v>
      </c>
      <c r="B88" s="130" t="s">
        <v>128</v>
      </c>
      <c r="C88" s="127" t="s">
        <v>110</v>
      </c>
      <c r="D88" s="127" t="s">
        <v>102</v>
      </c>
      <c r="E88" s="128">
        <v>0</v>
      </c>
      <c r="F88" s="128">
        <v>1.5</v>
      </c>
      <c r="G88" s="128">
        <v>0</v>
      </c>
      <c r="H88" s="128">
        <v>0</v>
      </c>
      <c r="I88" s="128">
        <v>0</v>
      </c>
    </row>
    <row r="89" spans="1:9">
      <c r="A89" s="126">
        <v>83</v>
      </c>
      <c r="B89" s="130" t="s">
        <v>128</v>
      </c>
      <c r="C89" s="127" t="s">
        <v>110</v>
      </c>
      <c r="D89" s="127" t="s">
        <v>103</v>
      </c>
      <c r="E89" s="128">
        <v>0</v>
      </c>
      <c r="F89" s="128">
        <v>18336.5</v>
      </c>
      <c r="G89" s="128">
        <v>11769.5</v>
      </c>
      <c r="H89" s="128">
        <v>0</v>
      </c>
      <c r="I89" s="128">
        <v>5973.5</v>
      </c>
    </row>
    <row r="90" spans="1:9">
      <c r="A90" s="126">
        <v>84</v>
      </c>
      <c r="B90" s="130" t="s">
        <v>128</v>
      </c>
      <c r="C90" s="127" t="s">
        <v>111</v>
      </c>
      <c r="D90" s="127" t="s">
        <v>103</v>
      </c>
      <c r="E90" s="128">
        <v>0</v>
      </c>
      <c r="F90" s="128">
        <v>1672</v>
      </c>
      <c r="G90" s="128">
        <v>492</v>
      </c>
      <c r="H90" s="128">
        <v>0</v>
      </c>
      <c r="I90" s="128">
        <v>0</v>
      </c>
    </row>
    <row r="91" spans="1:9">
      <c r="A91" s="126">
        <v>85</v>
      </c>
      <c r="B91" s="130" t="s">
        <v>128</v>
      </c>
      <c r="C91" s="127" t="s">
        <v>112</v>
      </c>
      <c r="D91" s="127" t="s">
        <v>103</v>
      </c>
      <c r="E91" s="128">
        <v>0</v>
      </c>
      <c r="F91" s="128">
        <v>2600</v>
      </c>
      <c r="G91" s="128">
        <v>2545</v>
      </c>
      <c r="H91" s="128">
        <v>474</v>
      </c>
      <c r="I91" s="128">
        <v>0</v>
      </c>
    </row>
    <row r="92" spans="1:9">
      <c r="A92" s="126">
        <v>86</v>
      </c>
      <c r="B92" s="130" t="s">
        <v>129</v>
      </c>
      <c r="C92" s="127" t="s">
        <v>101</v>
      </c>
      <c r="D92" s="127" t="s">
        <v>102</v>
      </c>
      <c r="E92" s="128">
        <v>0</v>
      </c>
      <c r="F92" s="128">
        <v>9</v>
      </c>
      <c r="G92" s="128">
        <v>0</v>
      </c>
      <c r="H92" s="128">
        <v>0</v>
      </c>
      <c r="I92" s="128">
        <v>0</v>
      </c>
    </row>
    <row r="93" spans="1:9">
      <c r="A93" s="126">
        <v>87</v>
      </c>
      <c r="B93" s="130" t="s">
        <v>129</v>
      </c>
      <c r="C93" s="127" t="s">
        <v>101</v>
      </c>
      <c r="D93" s="127" t="s">
        <v>105</v>
      </c>
      <c r="E93" s="128">
        <v>0</v>
      </c>
      <c r="F93" s="128">
        <v>1500</v>
      </c>
      <c r="G93" s="128">
        <v>0</v>
      </c>
      <c r="H93" s="128">
        <v>0</v>
      </c>
      <c r="I93" s="128">
        <v>0</v>
      </c>
    </row>
    <row r="94" spans="1:9">
      <c r="A94" s="126">
        <v>88</v>
      </c>
      <c r="B94" s="130" t="s">
        <v>129</v>
      </c>
      <c r="C94" s="127" t="s">
        <v>101</v>
      </c>
      <c r="D94" s="127" t="s">
        <v>108</v>
      </c>
      <c r="E94" s="128">
        <v>0</v>
      </c>
      <c r="F94" s="128">
        <v>6886</v>
      </c>
      <c r="G94" s="128">
        <v>300</v>
      </c>
      <c r="H94" s="128">
        <v>0</v>
      </c>
      <c r="I94" s="128">
        <v>0</v>
      </c>
    </row>
    <row r="95" spans="1:9">
      <c r="A95" s="126">
        <v>89</v>
      </c>
      <c r="B95" s="130" t="s">
        <v>129</v>
      </c>
      <c r="C95" s="127" t="s">
        <v>104</v>
      </c>
      <c r="D95" s="127" t="s">
        <v>103</v>
      </c>
      <c r="E95" s="128">
        <v>0</v>
      </c>
      <c r="F95" s="128">
        <v>660</v>
      </c>
      <c r="G95" s="128">
        <v>0</v>
      </c>
      <c r="H95" s="128">
        <v>0</v>
      </c>
      <c r="I95" s="128">
        <v>0</v>
      </c>
    </row>
    <row r="96" spans="1:9">
      <c r="A96" s="126">
        <v>90</v>
      </c>
      <c r="B96" s="130" t="s">
        <v>129</v>
      </c>
      <c r="C96" s="127" t="s">
        <v>109</v>
      </c>
      <c r="D96" s="127" t="s">
        <v>103</v>
      </c>
      <c r="E96" s="128">
        <v>0</v>
      </c>
      <c r="F96" s="128">
        <v>520</v>
      </c>
      <c r="G96" s="128">
        <v>452</v>
      </c>
      <c r="H96" s="128">
        <v>0</v>
      </c>
      <c r="I96" s="128">
        <v>0</v>
      </c>
    </row>
    <row r="97" spans="1:9">
      <c r="A97" s="126">
        <v>91</v>
      </c>
      <c r="B97" s="130" t="s">
        <v>129</v>
      </c>
      <c r="C97" s="127" t="s">
        <v>110</v>
      </c>
      <c r="D97" s="127" t="s">
        <v>103</v>
      </c>
      <c r="E97" s="128">
        <v>0</v>
      </c>
      <c r="F97" s="128">
        <v>775</v>
      </c>
      <c r="G97" s="128">
        <v>0</v>
      </c>
      <c r="H97" s="128">
        <v>0</v>
      </c>
      <c r="I97" s="128">
        <v>0</v>
      </c>
    </row>
    <row r="98" spans="1:9">
      <c r="A98" s="126">
        <v>92</v>
      </c>
      <c r="B98" s="130" t="s">
        <v>129</v>
      </c>
      <c r="C98" s="127" t="s">
        <v>111</v>
      </c>
      <c r="D98" s="127" t="s">
        <v>103</v>
      </c>
      <c r="E98" s="128">
        <v>0</v>
      </c>
      <c r="F98" s="128">
        <v>350</v>
      </c>
      <c r="G98" s="128">
        <v>0</v>
      </c>
      <c r="H98" s="128">
        <v>0</v>
      </c>
      <c r="I98" s="128">
        <v>0</v>
      </c>
    </row>
    <row r="99" spans="1:9">
      <c r="A99" s="126">
        <v>93</v>
      </c>
      <c r="B99" s="130" t="s">
        <v>130</v>
      </c>
      <c r="C99" s="127" t="s">
        <v>117</v>
      </c>
      <c r="D99" s="127" t="s">
        <v>105</v>
      </c>
      <c r="E99" s="128">
        <v>0</v>
      </c>
      <c r="F99" s="128">
        <v>0</v>
      </c>
      <c r="G99" s="128">
        <v>0</v>
      </c>
      <c r="H99" s="128">
        <v>60</v>
      </c>
      <c r="I99" s="128">
        <v>0</v>
      </c>
    </row>
    <row r="100" spans="1:9">
      <c r="A100" s="126">
        <v>94</v>
      </c>
      <c r="B100" s="130" t="s">
        <v>130</v>
      </c>
      <c r="C100" s="127" t="s">
        <v>101</v>
      </c>
      <c r="D100" s="127" t="s">
        <v>103</v>
      </c>
      <c r="E100" s="128">
        <v>0</v>
      </c>
      <c r="F100" s="128">
        <v>60</v>
      </c>
      <c r="G100" s="128">
        <v>0</v>
      </c>
      <c r="H100" s="128">
        <v>0</v>
      </c>
      <c r="I100" s="128">
        <v>0</v>
      </c>
    </row>
    <row r="101" spans="1:9">
      <c r="A101" s="126">
        <v>95</v>
      </c>
      <c r="B101" s="130" t="s">
        <v>130</v>
      </c>
      <c r="C101" s="127" t="s">
        <v>104</v>
      </c>
      <c r="D101" s="127" t="s">
        <v>103</v>
      </c>
      <c r="E101" s="128">
        <v>0</v>
      </c>
      <c r="F101" s="128">
        <v>205</v>
      </c>
      <c r="G101" s="128">
        <v>120</v>
      </c>
      <c r="H101" s="128">
        <v>62.39</v>
      </c>
      <c r="I101" s="128">
        <v>62.39</v>
      </c>
    </row>
    <row r="102" spans="1:9">
      <c r="A102" s="126">
        <v>96</v>
      </c>
      <c r="B102" s="130" t="s">
        <v>130</v>
      </c>
      <c r="C102" s="127" t="s">
        <v>106</v>
      </c>
      <c r="D102" s="127" t="s">
        <v>103</v>
      </c>
      <c r="E102" s="128">
        <v>0</v>
      </c>
      <c r="F102" s="128">
        <v>367</v>
      </c>
      <c r="G102" s="128">
        <v>313.43</v>
      </c>
      <c r="H102" s="128">
        <v>234.89</v>
      </c>
      <c r="I102" s="128">
        <v>209.65</v>
      </c>
    </row>
    <row r="103" spans="1:9">
      <c r="A103" s="126">
        <v>97</v>
      </c>
      <c r="B103" s="130" t="s">
        <v>130</v>
      </c>
      <c r="C103" s="127" t="s">
        <v>109</v>
      </c>
      <c r="D103" s="127" t="s">
        <v>103</v>
      </c>
      <c r="E103" s="128">
        <v>0</v>
      </c>
      <c r="F103" s="128">
        <v>1345.7</v>
      </c>
      <c r="G103" s="128">
        <v>915.47</v>
      </c>
      <c r="H103" s="128">
        <v>834.8</v>
      </c>
      <c r="I103" s="128">
        <v>996.9</v>
      </c>
    </row>
    <row r="104" spans="1:9">
      <c r="A104" s="126">
        <v>98</v>
      </c>
      <c r="B104" s="130" t="s">
        <v>130</v>
      </c>
      <c r="C104" s="127" t="s">
        <v>110</v>
      </c>
      <c r="D104" s="127" t="s">
        <v>103</v>
      </c>
      <c r="E104" s="128">
        <v>0</v>
      </c>
      <c r="F104" s="128">
        <v>2040</v>
      </c>
      <c r="G104" s="128">
        <v>1781.29</v>
      </c>
      <c r="H104" s="128">
        <v>263.39999999999998</v>
      </c>
      <c r="I104" s="128">
        <v>626.74</v>
      </c>
    </row>
    <row r="105" spans="1:9">
      <c r="A105" s="126">
        <v>99</v>
      </c>
      <c r="B105" s="130" t="s">
        <v>130</v>
      </c>
      <c r="C105" s="127" t="s">
        <v>112</v>
      </c>
      <c r="D105" s="127" t="s">
        <v>103</v>
      </c>
      <c r="E105" s="128">
        <v>0</v>
      </c>
      <c r="F105" s="128">
        <v>0</v>
      </c>
      <c r="G105" s="128">
        <v>304.89999999999998</v>
      </c>
      <c r="H105" s="128">
        <v>3345.5</v>
      </c>
      <c r="I105" s="128">
        <v>0</v>
      </c>
    </row>
    <row r="106" spans="1:9">
      <c r="A106" s="126">
        <v>100</v>
      </c>
      <c r="B106" s="130" t="s">
        <v>130</v>
      </c>
      <c r="C106" s="127" t="s">
        <v>112</v>
      </c>
      <c r="D106" s="127" t="s">
        <v>105</v>
      </c>
      <c r="E106" s="128">
        <v>0</v>
      </c>
      <c r="F106" s="128">
        <v>0</v>
      </c>
      <c r="G106" s="128">
        <v>0</v>
      </c>
      <c r="H106" s="128">
        <v>56</v>
      </c>
      <c r="I106" s="128">
        <v>44</v>
      </c>
    </row>
    <row r="107" spans="1:9">
      <c r="A107" s="126">
        <v>101</v>
      </c>
      <c r="B107" s="130" t="s">
        <v>130</v>
      </c>
      <c r="C107" s="127" t="s">
        <v>119</v>
      </c>
      <c r="D107" s="127" t="s">
        <v>107</v>
      </c>
      <c r="E107" s="128">
        <v>0</v>
      </c>
      <c r="F107" s="128">
        <v>0</v>
      </c>
      <c r="G107" s="128">
        <v>0</v>
      </c>
      <c r="H107" s="128">
        <v>43.5</v>
      </c>
      <c r="I107" s="128">
        <v>0</v>
      </c>
    </row>
    <row r="108" spans="1:9">
      <c r="A108" s="126">
        <v>102</v>
      </c>
      <c r="B108" s="130" t="s">
        <v>130</v>
      </c>
      <c r="C108" s="127" t="s">
        <v>120</v>
      </c>
      <c r="D108" s="127" t="s">
        <v>103</v>
      </c>
      <c r="E108" s="128">
        <v>0</v>
      </c>
      <c r="F108" s="128">
        <v>0</v>
      </c>
      <c r="G108" s="128">
        <v>0</v>
      </c>
      <c r="H108" s="128">
        <v>1052.9000000000001</v>
      </c>
      <c r="I108" s="128">
        <v>1052.9000000000001</v>
      </c>
    </row>
    <row r="109" spans="1:9">
      <c r="A109" s="126">
        <v>103</v>
      </c>
      <c r="B109" s="130" t="s">
        <v>130</v>
      </c>
      <c r="C109" s="127" t="s">
        <v>113</v>
      </c>
      <c r="D109" s="127" t="s">
        <v>102</v>
      </c>
      <c r="E109" s="128">
        <v>0</v>
      </c>
      <c r="F109" s="128">
        <v>0</v>
      </c>
      <c r="G109" s="128">
        <v>0</v>
      </c>
      <c r="H109" s="128">
        <v>1.82</v>
      </c>
      <c r="I109" s="128">
        <v>1.82</v>
      </c>
    </row>
    <row r="110" spans="1:9">
      <c r="A110" s="126">
        <v>104</v>
      </c>
      <c r="B110" s="130" t="s">
        <v>130</v>
      </c>
      <c r="C110" s="127" t="s">
        <v>113</v>
      </c>
      <c r="D110" s="127" t="s">
        <v>103</v>
      </c>
      <c r="E110" s="128">
        <v>0</v>
      </c>
      <c r="F110" s="128">
        <v>0</v>
      </c>
      <c r="G110" s="128">
        <v>0</v>
      </c>
      <c r="H110" s="128">
        <v>1212.4000000000001</v>
      </c>
      <c r="I110" s="128">
        <v>1090.0999999999999</v>
      </c>
    </row>
    <row r="111" spans="1:9">
      <c r="A111" s="126">
        <v>105</v>
      </c>
      <c r="B111" s="130" t="s">
        <v>130</v>
      </c>
      <c r="C111" s="127" t="s">
        <v>113</v>
      </c>
      <c r="D111" s="127" t="s">
        <v>105</v>
      </c>
      <c r="E111" s="128">
        <v>0</v>
      </c>
      <c r="F111" s="128">
        <v>0</v>
      </c>
      <c r="G111" s="128">
        <v>0</v>
      </c>
      <c r="H111" s="128">
        <v>160.4</v>
      </c>
      <c r="I111" s="128">
        <v>122.8</v>
      </c>
    </row>
    <row r="112" spans="1:9">
      <c r="A112" s="126">
        <v>106</v>
      </c>
      <c r="B112" s="130" t="s">
        <v>131</v>
      </c>
      <c r="C112" s="127" t="s">
        <v>101</v>
      </c>
      <c r="D112" s="127" t="s">
        <v>103</v>
      </c>
      <c r="E112" s="128">
        <v>0</v>
      </c>
      <c r="F112" s="128">
        <v>4</v>
      </c>
      <c r="G112" s="128">
        <v>0</v>
      </c>
      <c r="H112" s="128">
        <v>0</v>
      </c>
      <c r="I112" s="128">
        <v>0</v>
      </c>
    </row>
    <row r="113" spans="1:9">
      <c r="A113" s="126">
        <v>107</v>
      </c>
      <c r="B113" s="130" t="s">
        <v>131</v>
      </c>
      <c r="C113" s="127" t="s">
        <v>106</v>
      </c>
      <c r="D113" s="127" t="s">
        <v>103</v>
      </c>
      <c r="E113" s="128">
        <v>0</v>
      </c>
      <c r="F113" s="128">
        <v>10.6</v>
      </c>
      <c r="G113" s="128">
        <v>0</v>
      </c>
      <c r="H113" s="128">
        <v>0</v>
      </c>
      <c r="I113" s="128">
        <v>0</v>
      </c>
    </row>
    <row r="114" spans="1:9">
      <c r="A114" s="126">
        <v>108</v>
      </c>
      <c r="B114" s="130" t="s">
        <v>131</v>
      </c>
      <c r="C114" s="127" t="s">
        <v>109</v>
      </c>
      <c r="D114" s="127" t="s">
        <v>102</v>
      </c>
      <c r="E114" s="128">
        <v>0</v>
      </c>
      <c r="F114" s="128">
        <v>0.1</v>
      </c>
      <c r="G114" s="128">
        <v>0</v>
      </c>
      <c r="H114" s="128">
        <v>0</v>
      </c>
      <c r="I114" s="128">
        <v>0</v>
      </c>
    </row>
    <row r="115" spans="1:9">
      <c r="A115" s="126">
        <v>109</v>
      </c>
      <c r="B115" s="130" t="s">
        <v>131</v>
      </c>
      <c r="C115" s="127" t="s">
        <v>109</v>
      </c>
      <c r="D115" s="127" t="s">
        <v>103</v>
      </c>
      <c r="E115" s="128">
        <v>0</v>
      </c>
      <c r="F115" s="128">
        <v>6.67</v>
      </c>
      <c r="G115" s="128">
        <v>6.57</v>
      </c>
      <c r="H115" s="128">
        <v>0.21</v>
      </c>
      <c r="I115" s="128">
        <v>6.57</v>
      </c>
    </row>
    <row r="116" spans="1:9">
      <c r="A116" s="126">
        <v>110</v>
      </c>
      <c r="B116" s="130" t="s">
        <v>131</v>
      </c>
      <c r="C116" s="127" t="s">
        <v>110</v>
      </c>
      <c r="D116" s="127" t="s">
        <v>103</v>
      </c>
      <c r="E116" s="128">
        <v>0</v>
      </c>
      <c r="F116" s="128">
        <v>2</v>
      </c>
      <c r="G116" s="128">
        <v>0</v>
      </c>
      <c r="H116" s="128">
        <v>0</v>
      </c>
      <c r="I116" s="128">
        <v>0</v>
      </c>
    </row>
    <row r="117" spans="1:9">
      <c r="A117" s="126">
        <v>111</v>
      </c>
      <c r="B117" s="130" t="s">
        <v>131</v>
      </c>
      <c r="C117" s="127" t="s">
        <v>110</v>
      </c>
      <c r="D117" s="127" t="s">
        <v>105</v>
      </c>
      <c r="E117" s="128">
        <v>0</v>
      </c>
      <c r="F117" s="128">
        <v>6.6</v>
      </c>
      <c r="G117" s="128">
        <v>1.82</v>
      </c>
      <c r="H117" s="128">
        <v>0</v>
      </c>
      <c r="I117" s="128">
        <v>1.82</v>
      </c>
    </row>
    <row r="118" spans="1:9">
      <c r="A118" s="126">
        <v>112</v>
      </c>
      <c r="B118" s="130" t="s">
        <v>131</v>
      </c>
      <c r="C118" s="127" t="s">
        <v>111</v>
      </c>
      <c r="D118" s="127" t="s">
        <v>103</v>
      </c>
      <c r="E118" s="128">
        <v>0</v>
      </c>
      <c r="F118" s="128">
        <v>13.2</v>
      </c>
      <c r="G118" s="128">
        <v>11.44</v>
      </c>
      <c r="H118" s="128">
        <v>0</v>
      </c>
      <c r="I118" s="128">
        <v>10</v>
      </c>
    </row>
    <row r="119" spans="1:9">
      <c r="A119" s="126">
        <v>113</v>
      </c>
      <c r="B119" s="130" t="s">
        <v>132</v>
      </c>
      <c r="C119" s="127" t="s">
        <v>117</v>
      </c>
      <c r="D119" s="127" t="s">
        <v>117</v>
      </c>
      <c r="E119" s="128">
        <v>0</v>
      </c>
      <c r="F119" s="128">
        <v>0</v>
      </c>
      <c r="G119" s="128">
        <v>0</v>
      </c>
      <c r="H119" s="128">
        <v>1</v>
      </c>
      <c r="I119" s="128">
        <v>0</v>
      </c>
    </row>
    <row r="120" spans="1:9">
      <c r="A120" s="126">
        <v>114</v>
      </c>
      <c r="B120" s="130" t="s">
        <v>132</v>
      </c>
      <c r="C120" s="127" t="s">
        <v>120</v>
      </c>
      <c r="D120" s="127" t="s">
        <v>133</v>
      </c>
      <c r="E120" s="128">
        <v>0</v>
      </c>
      <c r="F120" s="128">
        <v>0</v>
      </c>
      <c r="G120" s="128">
        <v>0</v>
      </c>
      <c r="H120" s="128">
        <v>120</v>
      </c>
      <c r="I120" s="128">
        <v>0</v>
      </c>
    </row>
    <row r="121" spans="1:9">
      <c r="A121" s="126">
        <v>115</v>
      </c>
      <c r="B121" s="130" t="s">
        <v>134</v>
      </c>
      <c r="C121" s="127" t="s">
        <v>101</v>
      </c>
      <c r="D121" s="127" t="s">
        <v>133</v>
      </c>
      <c r="E121" s="128">
        <v>0</v>
      </c>
      <c r="F121" s="128">
        <v>0.5</v>
      </c>
      <c r="G121" s="128">
        <v>0.5</v>
      </c>
      <c r="H121" s="128">
        <v>0</v>
      </c>
      <c r="I121" s="128">
        <v>0</v>
      </c>
    </row>
    <row r="122" spans="1:9">
      <c r="A122" s="126">
        <v>116</v>
      </c>
      <c r="B122" s="130" t="s">
        <v>134</v>
      </c>
      <c r="C122" s="127" t="s">
        <v>106</v>
      </c>
      <c r="D122" s="127" t="s">
        <v>133</v>
      </c>
      <c r="E122" s="128">
        <v>0</v>
      </c>
      <c r="F122" s="128">
        <v>2</v>
      </c>
      <c r="G122" s="128">
        <v>0</v>
      </c>
      <c r="H122" s="128">
        <v>0</v>
      </c>
      <c r="I122" s="128">
        <v>0</v>
      </c>
    </row>
    <row r="123" spans="1:9">
      <c r="A123" s="126">
        <v>117</v>
      </c>
      <c r="B123" s="130" t="s">
        <v>134</v>
      </c>
      <c r="C123" s="127" t="s">
        <v>109</v>
      </c>
      <c r="D123" s="127" t="s">
        <v>133</v>
      </c>
      <c r="E123" s="128">
        <v>0</v>
      </c>
      <c r="F123" s="128">
        <v>1.2</v>
      </c>
      <c r="G123" s="128">
        <v>1.2</v>
      </c>
      <c r="H123" s="128">
        <v>0.4</v>
      </c>
      <c r="I123" s="128">
        <v>0</v>
      </c>
    </row>
    <row r="124" spans="1:9">
      <c r="A124" s="126">
        <v>118</v>
      </c>
      <c r="B124" s="130" t="s">
        <v>134</v>
      </c>
      <c r="C124" s="127" t="s">
        <v>110</v>
      </c>
      <c r="D124" s="127" t="s">
        <v>133</v>
      </c>
      <c r="E124" s="128">
        <v>0</v>
      </c>
      <c r="F124" s="128">
        <v>6.5</v>
      </c>
      <c r="G124" s="128">
        <v>1</v>
      </c>
      <c r="H124" s="128">
        <v>0</v>
      </c>
      <c r="I124" s="128">
        <v>0</v>
      </c>
    </row>
    <row r="125" spans="1:9">
      <c r="A125" s="126">
        <v>119</v>
      </c>
      <c r="B125" s="130" t="s">
        <v>135</v>
      </c>
      <c r="C125" s="127" t="s">
        <v>101</v>
      </c>
      <c r="D125" s="127" t="s">
        <v>133</v>
      </c>
      <c r="E125" s="128">
        <v>0</v>
      </c>
      <c r="F125" s="128">
        <v>10</v>
      </c>
      <c r="G125" s="128">
        <v>10</v>
      </c>
      <c r="H125" s="128">
        <v>0</v>
      </c>
      <c r="I125" s="128">
        <v>0</v>
      </c>
    </row>
    <row r="126" spans="1:9">
      <c r="A126" s="126">
        <v>120</v>
      </c>
      <c r="B126" s="130" t="s">
        <v>135</v>
      </c>
      <c r="C126" s="127" t="s">
        <v>104</v>
      </c>
      <c r="D126" s="127" t="s">
        <v>103</v>
      </c>
      <c r="E126" s="128">
        <v>0</v>
      </c>
      <c r="F126" s="128">
        <v>14.1</v>
      </c>
      <c r="G126" s="128">
        <v>12.4</v>
      </c>
      <c r="H126" s="128">
        <v>50.07</v>
      </c>
      <c r="I126" s="128">
        <v>61.47</v>
      </c>
    </row>
    <row r="127" spans="1:9">
      <c r="A127" s="126">
        <v>121</v>
      </c>
      <c r="B127" s="130" t="s">
        <v>135</v>
      </c>
      <c r="C127" s="127" t="s">
        <v>106</v>
      </c>
      <c r="D127" s="127" t="s">
        <v>133</v>
      </c>
      <c r="E127" s="128">
        <v>0</v>
      </c>
      <c r="F127" s="128">
        <v>1</v>
      </c>
      <c r="G127" s="128">
        <v>0</v>
      </c>
      <c r="H127" s="128">
        <v>0</v>
      </c>
      <c r="I127" s="128">
        <v>0</v>
      </c>
    </row>
    <row r="128" spans="1:9">
      <c r="A128" s="126">
        <v>122</v>
      </c>
      <c r="B128" s="130" t="s">
        <v>135</v>
      </c>
      <c r="C128" s="127" t="s">
        <v>109</v>
      </c>
      <c r="D128" s="127" t="s">
        <v>133</v>
      </c>
      <c r="E128" s="128">
        <v>5.5</v>
      </c>
      <c r="F128" s="128">
        <v>0</v>
      </c>
      <c r="G128" s="128">
        <v>0</v>
      </c>
      <c r="H128" s="128">
        <v>0</v>
      </c>
      <c r="I128" s="128">
        <v>0</v>
      </c>
    </row>
    <row r="129" spans="1:9">
      <c r="A129" s="126">
        <v>123</v>
      </c>
      <c r="B129" s="130" t="s">
        <v>135</v>
      </c>
      <c r="C129" s="127" t="s">
        <v>110</v>
      </c>
      <c r="D129" s="127" t="s">
        <v>133</v>
      </c>
      <c r="E129" s="128">
        <v>0</v>
      </c>
      <c r="F129" s="128">
        <v>8</v>
      </c>
      <c r="G129" s="128">
        <v>2</v>
      </c>
      <c r="H129" s="128">
        <v>0</v>
      </c>
      <c r="I129" s="128">
        <v>0</v>
      </c>
    </row>
    <row r="130" spans="1:9">
      <c r="A130" s="126">
        <v>124</v>
      </c>
      <c r="B130" s="130" t="s">
        <v>136</v>
      </c>
      <c r="C130" s="127" t="s">
        <v>101</v>
      </c>
      <c r="D130" s="127" t="s">
        <v>133</v>
      </c>
      <c r="E130" s="128">
        <v>0</v>
      </c>
      <c r="F130" s="128">
        <v>5.5</v>
      </c>
      <c r="G130" s="128">
        <v>1</v>
      </c>
      <c r="H130" s="128">
        <v>0</v>
      </c>
      <c r="I130" s="128">
        <v>0</v>
      </c>
    </row>
    <row r="131" spans="1:9">
      <c r="A131" s="126">
        <v>125</v>
      </c>
      <c r="B131" s="130" t="s">
        <v>136</v>
      </c>
      <c r="C131" s="127" t="s">
        <v>106</v>
      </c>
      <c r="D131" s="127" t="s">
        <v>133</v>
      </c>
      <c r="E131" s="128">
        <v>0</v>
      </c>
      <c r="F131" s="128">
        <v>7</v>
      </c>
      <c r="G131" s="128">
        <v>0</v>
      </c>
      <c r="H131" s="128">
        <v>0</v>
      </c>
      <c r="I131" s="128">
        <v>0</v>
      </c>
    </row>
    <row r="132" spans="1:9">
      <c r="A132" s="126">
        <v>126</v>
      </c>
      <c r="B132" s="130" t="s">
        <v>136</v>
      </c>
      <c r="C132" s="127" t="s">
        <v>111</v>
      </c>
      <c r="D132" s="127" t="s">
        <v>133</v>
      </c>
      <c r="E132" s="128">
        <v>0</v>
      </c>
      <c r="F132" s="128">
        <v>1.5</v>
      </c>
      <c r="G132" s="128">
        <v>0</v>
      </c>
      <c r="H132" s="128">
        <v>0</v>
      </c>
      <c r="I132" s="128">
        <v>0</v>
      </c>
    </row>
    <row r="133" spans="1:9">
      <c r="A133" s="126">
        <v>127</v>
      </c>
      <c r="B133" s="130" t="s">
        <v>137</v>
      </c>
      <c r="C133" s="127" t="s">
        <v>101</v>
      </c>
      <c r="D133" s="127" t="s">
        <v>133</v>
      </c>
      <c r="E133" s="128">
        <v>0</v>
      </c>
      <c r="F133" s="128">
        <v>27</v>
      </c>
      <c r="G133" s="128">
        <v>9</v>
      </c>
      <c r="H133" s="128">
        <v>0</v>
      </c>
      <c r="I133" s="128">
        <v>0</v>
      </c>
    </row>
    <row r="134" spans="1:9">
      <c r="A134" s="126">
        <v>128</v>
      </c>
      <c r="B134" s="130" t="s">
        <v>137</v>
      </c>
      <c r="C134" s="127" t="s">
        <v>104</v>
      </c>
      <c r="D134" s="127" t="s">
        <v>133</v>
      </c>
      <c r="E134" s="128">
        <v>2.5</v>
      </c>
      <c r="F134" s="128">
        <v>1.62</v>
      </c>
      <c r="G134" s="128">
        <v>0</v>
      </c>
      <c r="H134" s="128">
        <v>0</v>
      </c>
      <c r="I134" s="128">
        <v>0</v>
      </c>
    </row>
    <row r="135" spans="1:9">
      <c r="A135" s="126">
        <v>129</v>
      </c>
      <c r="B135" s="130" t="s">
        <v>137</v>
      </c>
      <c r="C135" s="127" t="s">
        <v>106</v>
      </c>
      <c r="D135" s="127" t="s">
        <v>103</v>
      </c>
      <c r="E135" s="128">
        <v>0</v>
      </c>
      <c r="F135" s="128">
        <v>3</v>
      </c>
      <c r="G135" s="128">
        <v>0</v>
      </c>
      <c r="H135" s="128">
        <v>0</v>
      </c>
      <c r="I135" s="128">
        <v>0</v>
      </c>
    </row>
    <row r="136" spans="1:9">
      <c r="A136" s="126">
        <v>130</v>
      </c>
      <c r="B136" s="130" t="s">
        <v>137</v>
      </c>
      <c r="C136" s="127" t="s">
        <v>106</v>
      </c>
      <c r="D136" s="127" t="s">
        <v>133</v>
      </c>
      <c r="E136" s="128">
        <v>0</v>
      </c>
      <c r="F136" s="128">
        <v>18.8</v>
      </c>
      <c r="G136" s="128">
        <v>0</v>
      </c>
      <c r="H136" s="128">
        <v>0</v>
      </c>
      <c r="I136" s="128">
        <v>0</v>
      </c>
    </row>
    <row r="137" spans="1:9">
      <c r="A137" s="126">
        <v>131</v>
      </c>
      <c r="B137" s="130" t="s">
        <v>137</v>
      </c>
      <c r="C137" s="127" t="s">
        <v>109</v>
      </c>
      <c r="D137" s="127" t="s">
        <v>133</v>
      </c>
      <c r="E137" s="128">
        <v>0</v>
      </c>
      <c r="F137" s="128">
        <v>19.25</v>
      </c>
      <c r="G137" s="128">
        <v>0</v>
      </c>
      <c r="H137" s="128">
        <v>0</v>
      </c>
      <c r="I137" s="128">
        <v>0</v>
      </c>
    </row>
    <row r="138" spans="1:9">
      <c r="A138" s="126">
        <v>132</v>
      </c>
      <c r="B138" s="130" t="s">
        <v>137</v>
      </c>
      <c r="C138" s="127" t="s">
        <v>110</v>
      </c>
      <c r="D138" s="127" t="s">
        <v>133</v>
      </c>
      <c r="E138" s="128">
        <v>0</v>
      </c>
      <c r="F138" s="128">
        <v>13.5</v>
      </c>
      <c r="G138" s="128">
        <v>6.5</v>
      </c>
      <c r="H138" s="128">
        <v>0</v>
      </c>
      <c r="I138" s="128">
        <v>0</v>
      </c>
    </row>
    <row r="139" spans="1:9">
      <c r="A139" s="126">
        <v>133</v>
      </c>
      <c r="B139" s="130" t="s">
        <v>137</v>
      </c>
      <c r="C139" s="127" t="s">
        <v>111</v>
      </c>
      <c r="D139" s="127" t="s">
        <v>133</v>
      </c>
      <c r="E139" s="128">
        <v>0</v>
      </c>
      <c r="F139" s="128">
        <v>3</v>
      </c>
      <c r="G139" s="128">
        <v>0</v>
      </c>
      <c r="H139" s="128">
        <v>0</v>
      </c>
      <c r="I139" s="128">
        <v>0</v>
      </c>
    </row>
    <row r="140" spans="1:9">
      <c r="A140" s="126">
        <v>134</v>
      </c>
      <c r="B140" s="130" t="s">
        <v>137</v>
      </c>
      <c r="C140" s="127" t="s">
        <v>119</v>
      </c>
      <c r="D140" s="127" t="s">
        <v>133</v>
      </c>
      <c r="E140" s="128">
        <v>0</v>
      </c>
      <c r="F140" s="128">
        <v>10</v>
      </c>
      <c r="G140" s="128">
        <v>10</v>
      </c>
      <c r="H140" s="128">
        <v>1.22</v>
      </c>
      <c r="I140" s="128">
        <v>0</v>
      </c>
    </row>
    <row r="141" spans="1:9">
      <c r="A141" s="126">
        <v>135</v>
      </c>
      <c r="B141" s="130" t="s">
        <v>138</v>
      </c>
      <c r="C141" s="127" t="s">
        <v>101</v>
      </c>
      <c r="D141" s="127" t="s">
        <v>103</v>
      </c>
      <c r="E141" s="128">
        <v>0</v>
      </c>
      <c r="F141" s="128">
        <v>12.5</v>
      </c>
      <c r="G141" s="128">
        <v>5.5</v>
      </c>
      <c r="H141" s="128">
        <v>0.3</v>
      </c>
      <c r="I141" s="128">
        <v>0.3</v>
      </c>
    </row>
    <row r="142" spans="1:9">
      <c r="A142" s="126">
        <v>136</v>
      </c>
      <c r="B142" s="130" t="s">
        <v>138</v>
      </c>
      <c r="C142" s="127" t="s">
        <v>106</v>
      </c>
      <c r="D142" s="127" t="s">
        <v>103</v>
      </c>
      <c r="E142" s="128">
        <v>0</v>
      </c>
      <c r="F142" s="128">
        <v>2.5</v>
      </c>
      <c r="G142" s="128">
        <v>2.29</v>
      </c>
      <c r="H142" s="128">
        <v>22.33</v>
      </c>
      <c r="I142" s="128">
        <v>24.21</v>
      </c>
    </row>
    <row r="143" spans="1:9">
      <c r="A143" s="126">
        <v>137</v>
      </c>
      <c r="B143" s="130" t="s">
        <v>138</v>
      </c>
      <c r="C143" s="127" t="s">
        <v>109</v>
      </c>
      <c r="D143" s="127" t="s">
        <v>103</v>
      </c>
      <c r="E143" s="128">
        <v>32</v>
      </c>
      <c r="F143" s="128">
        <v>2</v>
      </c>
      <c r="G143" s="128">
        <v>0</v>
      </c>
      <c r="H143" s="128">
        <v>0</v>
      </c>
      <c r="I143" s="128">
        <v>0</v>
      </c>
    </row>
    <row r="144" spans="1:9">
      <c r="A144" s="126">
        <v>138</v>
      </c>
      <c r="B144" s="130" t="s">
        <v>138</v>
      </c>
      <c r="C144" s="127" t="s">
        <v>139</v>
      </c>
      <c r="D144" s="127" t="s">
        <v>103</v>
      </c>
      <c r="E144" s="128">
        <v>0</v>
      </c>
      <c r="F144" s="128">
        <v>0</v>
      </c>
      <c r="G144" s="128">
        <v>3</v>
      </c>
      <c r="H144" s="128">
        <v>1.64</v>
      </c>
      <c r="I144" s="128">
        <v>0.8</v>
      </c>
    </row>
    <row r="145" spans="1:9">
      <c r="A145" s="126">
        <v>139</v>
      </c>
      <c r="B145" s="130" t="s">
        <v>138</v>
      </c>
      <c r="C145" s="127" t="s">
        <v>139</v>
      </c>
      <c r="D145" s="127" t="s">
        <v>105</v>
      </c>
      <c r="E145" s="128">
        <v>0</v>
      </c>
      <c r="F145" s="128">
        <v>0</v>
      </c>
      <c r="G145" s="128">
        <v>2</v>
      </c>
      <c r="H145" s="128">
        <v>0</v>
      </c>
      <c r="I145" s="128">
        <v>0</v>
      </c>
    </row>
    <row r="146" spans="1:9">
      <c r="A146" s="126">
        <v>140</v>
      </c>
      <c r="B146" s="130" t="s">
        <v>138</v>
      </c>
      <c r="C146" s="127" t="s">
        <v>110</v>
      </c>
      <c r="D146" s="127" t="s">
        <v>103</v>
      </c>
      <c r="E146" s="128">
        <v>0</v>
      </c>
      <c r="F146" s="128">
        <v>5</v>
      </c>
      <c r="G146" s="128">
        <v>1.45</v>
      </c>
      <c r="H146" s="128">
        <v>0</v>
      </c>
      <c r="I146" s="128">
        <v>0</v>
      </c>
    </row>
    <row r="147" spans="1:9">
      <c r="A147" s="126">
        <v>141</v>
      </c>
      <c r="B147" s="130" t="s">
        <v>138</v>
      </c>
      <c r="C147" s="127" t="s">
        <v>111</v>
      </c>
      <c r="D147" s="127" t="s">
        <v>103</v>
      </c>
      <c r="E147" s="128">
        <v>0</v>
      </c>
      <c r="F147" s="128">
        <v>15</v>
      </c>
      <c r="G147" s="128">
        <v>15</v>
      </c>
      <c r="H147" s="128">
        <v>0</v>
      </c>
      <c r="I147" s="128">
        <v>0</v>
      </c>
    </row>
    <row r="148" spans="1:9">
      <c r="A148" s="126">
        <v>142</v>
      </c>
      <c r="B148" s="130" t="s">
        <v>138</v>
      </c>
      <c r="C148" s="127" t="s">
        <v>111</v>
      </c>
      <c r="D148" s="127" t="s">
        <v>108</v>
      </c>
      <c r="E148" s="128">
        <v>0</v>
      </c>
      <c r="F148" s="128">
        <v>0</v>
      </c>
      <c r="G148" s="128">
        <v>0.79</v>
      </c>
      <c r="H148" s="128">
        <v>0</v>
      </c>
      <c r="I148" s="128">
        <v>0</v>
      </c>
    </row>
    <row r="149" spans="1:9">
      <c r="A149" s="126">
        <v>143</v>
      </c>
      <c r="B149" s="130" t="s">
        <v>138</v>
      </c>
      <c r="C149" s="127" t="s">
        <v>112</v>
      </c>
      <c r="D149" s="127" t="s">
        <v>103</v>
      </c>
      <c r="E149" s="128">
        <v>24</v>
      </c>
      <c r="F149" s="128">
        <v>1.5</v>
      </c>
      <c r="G149" s="128">
        <v>1.5</v>
      </c>
      <c r="H149" s="128">
        <v>0</v>
      </c>
      <c r="I149" s="128">
        <v>0</v>
      </c>
    </row>
    <row r="150" spans="1:9">
      <c r="A150" s="126">
        <v>144</v>
      </c>
      <c r="B150" s="130" t="s">
        <v>140</v>
      </c>
      <c r="C150" s="127" t="s">
        <v>117</v>
      </c>
      <c r="D150" s="127" t="s">
        <v>117</v>
      </c>
      <c r="E150" s="128">
        <v>0</v>
      </c>
      <c r="F150" s="128">
        <v>0.3</v>
      </c>
      <c r="G150" s="128">
        <v>0.1</v>
      </c>
      <c r="H150" s="128">
        <v>0</v>
      </c>
      <c r="I150" s="128">
        <v>0</v>
      </c>
    </row>
    <row r="151" spans="1:9">
      <c r="A151" s="126">
        <v>145</v>
      </c>
      <c r="B151" s="130" t="s">
        <v>140</v>
      </c>
      <c r="C151" s="127" t="s">
        <v>101</v>
      </c>
      <c r="D151" s="127" t="s">
        <v>117</v>
      </c>
      <c r="E151" s="128">
        <v>0</v>
      </c>
      <c r="F151" s="128">
        <v>4.25</v>
      </c>
      <c r="G151" s="128">
        <v>0</v>
      </c>
      <c r="H151" s="128">
        <v>0</v>
      </c>
      <c r="I151" s="128">
        <v>0</v>
      </c>
    </row>
    <row r="152" spans="1:9">
      <c r="A152" s="126">
        <v>146</v>
      </c>
      <c r="B152" s="130" t="s">
        <v>140</v>
      </c>
      <c r="C152" s="127" t="s">
        <v>106</v>
      </c>
      <c r="D152" s="127" t="s">
        <v>117</v>
      </c>
      <c r="E152" s="128">
        <v>0</v>
      </c>
      <c r="F152" s="128">
        <v>2</v>
      </c>
      <c r="G152" s="128">
        <v>0</v>
      </c>
      <c r="H152" s="128">
        <v>0</v>
      </c>
      <c r="I152" s="128">
        <v>0</v>
      </c>
    </row>
    <row r="153" spans="1:9">
      <c r="A153" s="126">
        <v>147</v>
      </c>
      <c r="B153" s="130" t="s">
        <v>141</v>
      </c>
      <c r="C153" s="127" t="s">
        <v>117</v>
      </c>
      <c r="D153" s="127" t="s">
        <v>117</v>
      </c>
      <c r="E153" s="128">
        <v>0</v>
      </c>
      <c r="F153" s="128">
        <v>2</v>
      </c>
      <c r="G153" s="128">
        <v>0</v>
      </c>
      <c r="H153" s="128">
        <v>0</v>
      </c>
      <c r="I153" s="128">
        <v>0</v>
      </c>
    </row>
    <row r="154" spans="1:9">
      <c r="A154" s="126">
        <v>148</v>
      </c>
      <c r="B154" s="130" t="s">
        <v>142</v>
      </c>
      <c r="C154" s="127" t="s">
        <v>117</v>
      </c>
      <c r="D154" s="127" t="s">
        <v>117</v>
      </c>
      <c r="E154" s="128">
        <v>0</v>
      </c>
      <c r="F154" s="128">
        <v>3</v>
      </c>
      <c r="G154" s="128">
        <v>0</v>
      </c>
      <c r="H154" s="128">
        <v>0</v>
      </c>
      <c r="I154" s="128">
        <v>0</v>
      </c>
    </row>
    <row r="155" spans="1:9">
      <c r="A155" s="126">
        <v>149</v>
      </c>
      <c r="B155" s="130" t="s">
        <v>143</v>
      </c>
      <c r="C155" s="127" t="s">
        <v>117</v>
      </c>
      <c r="D155" s="127" t="s">
        <v>117</v>
      </c>
      <c r="E155" s="128">
        <v>0</v>
      </c>
      <c r="F155" s="128">
        <v>1</v>
      </c>
      <c r="G155" s="128">
        <v>6.5</v>
      </c>
      <c r="H155" s="128">
        <v>0</v>
      </c>
      <c r="I155" s="128">
        <v>6.5</v>
      </c>
    </row>
    <row r="156" spans="1:9">
      <c r="A156" s="126">
        <v>150</v>
      </c>
      <c r="B156" s="130" t="s">
        <v>143</v>
      </c>
      <c r="C156" s="127" t="s">
        <v>144</v>
      </c>
      <c r="D156" s="127" t="s">
        <v>133</v>
      </c>
      <c r="E156" s="128">
        <v>0</v>
      </c>
      <c r="F156" s="128">
        <v>0</v>
      </c>
      <c r="G156" s="128">
        <v>0</v>
      </c>
      <c r="H156" s="128">
        <v>1</v>
      </c>
      <c r="I156" s="128">
        <v>0</v>
      </c>
    </row>
    <row r="157" spans="1:9">
      <c r="A157" s="126">
        <v>151</v>
      </c>
      <c r="B157" s="130" t="s">
        <v>143</v>
      </c>
      <c r="C157" s="127" t="s">
        <v>109</v>
      </c>
      <c r="D157" s="127" t="s">
        <v>118</v>
      </c>
      <c r="E157" s="128">
        <v>0</v>
      </c>
      <c r="F157" s="128">
        <v>14</v>
      </c>
      <c r="G157" s="128">
        <v>14</v>
      </c>
      <c r="H157" s="128">
        <v>0</v>
      </c>
      <c r="I157" s="128">
        <v>1</v>
      </c>
    </row>
    <row r="158" spans="1:9">
      <c r="A158" s="126">
        <v>152</v>
      </c>
      <c r="B158" s="130" t="s">
        <v>143</v>
      </c>
      <c r="C158" s="127" t="s">
        <v>109</v>
      </c>
      <c r="D158" s="127" t="s">
        <v>133</v>
      </c>
      <c r="E158" s="128">
        <v>0</v>
      </c>
      <c r="F158" s="128">
        <v>0.5</v>
      </c>
      <c r="G158" s="128">
        <v>0</v>
      </c>
      <c r="H158" s="128">
        <v>0</v>
      </c>
      <c r="I158" s="128">
        <v>0</v>
      </c>
    </row>
    <row r="159" spans="1:9">
      <c r="A159" s="126">
        <v>153</v>
      </c>
      <c r="B159" s="130" t="s">
        <v>143</v>
      </c>
      <c r="C159" s="127" t="s">
        <v>110</v>
      </c>
      <c r="D159" s="127" t="s">
        <v>133</v>
      </c>
      <c r="E159" s="128">
        <v>0</v>
      </c>
      <c r="F159" s="128">
        <v>4.2</v>
      </c>
      <c r="G159" s="128">
        <v>3.54</v>
      </c>
      <c r="H159" s="128">
        <v>0</v>
      </c>
      <c r="I159" s="128">
        <v>0</v>
      </c>
    </row>
    <row r="160" spans="1:9">
      <c r="A160" s="126">
        <v>154</v>
      </c>
      <c r="B160" s="130" t="s">
        <v>143</v>
      </c>
      <c r="C160" s="127" t="s">
        <v>112</v>
      </c>
      <c r="D160" s="127" t="s">
        <v>102</v>
      </c>
      <c r="E160" s="128">
        <v>0</v>
      </c>
      <c r="F160" s="128">
        <v>4.2</v>
      </c>
      <c r="G160" s="128">
        <v>0</v>
      </c>
      <c r="H160" s="128">
        <v>0</v>
      </c>
      <c r="I160" s="128">
        <v>0</v>
      </c>
    </row>
    <row r="161" spans="1:9">
      <c r="A161" s="126">
        <v>155</v>
      </c>
      <c r="B161" s="130" t="s">
        <v>143</v>
      </c>
      <c r="C161" s="127" t="s">
        <v>112</v>
      </c>
      <c r="D161" s="127" t="s">
        <v>133</v>
      </c>
      <c r="E161" s="128">
        <v>0</v>
      </c>
      <c r="F161" s="128">
        <v>3.9</v>
      </c>
      <c r="G161" s="128">
        <v>3.9</v>
      </c>
      <c r="H161" s="128">
        <v>0</v>
      </c>
      <c r="I161" s="128">
        <v>0</v>
      </c>
    </row>
    <row r="162" spans="1:9">
      <c r="A162" s="126">
        <v>156</v>
      </c>
      <c r="B162" s="130" t="s">
        <v>208</v>
      </c>
      <c r="C162" s="127" t="s">
        <v>101</v>
      </c>
      <c r="D162" s="127" t="s">
        <v>133</v>
      </c>
      <c r="E162" s="128">
        <v>0</v>
      </c>
      <c r="F162" s="128">
        <v>0.2</v>
      </c>
      <c r="G162" s="128">
        <v>0.2</v>
      </c>
      <c r="H162" s="128">
        <v>0</v>
      </c>
      <c r="I162" s="128">
        <v>0</v>
      </c>
    </row>
    <row r="163" spans="1:9">
      <c r="A163" s="126">
        <v>157</v>
      </c>
      <c r="B163" s="130" t="s">
        <v>145</v>
      </c>
      <c r="C163" s="127" t="s">
        <v>117</v>
      </c>
      <c r="D163" s="127" t="s">
        <v>117</v>
      </c>
      <c r="E163" s="128">
        <v>0</v>
      </c>
      <c r="F163" s="128">
        <v>20.399999999999999</v>
      </c>
      <c r="G163" s="128">
        <v>23</v>
      </c>
      <c r="H163" s="128">
        <v>6.34</v>
      </c>
      <c r="I163" s="128">
        <v>7.5</v>
      </c>
    </row>
    <row r="164" spans="1:9">
      <c r="A164" s="126">
        <v>158</v>
      </c>
      <c r="B164" s="130" t="s">
        <v>145</v>
      </c>
      <c r="C164" s="127" t="s">
        <v>101</v>
      </c>
      <c r="D164" s="127" t="s">
        <v>117</v>
      </c>
      <c r="E164" s="128">
        <v>0</v>
      </c>
      <c r="F164" s="128">
        <v>1.27</v>
      </c>
      <c r="G164" s="128">
        <v>0.06</v>
      </c>
      <c r="H164" s="128">
        <v>0</v>
      </c>
      <c r="I164" s="128">
        <v>0.06</v>
      </c>
    </row>
    <row r="165" spans="1:9">
      <c r="A165" s="126">
        <v>159</v>
      </c>
      <c r="B165" s="130" t="s">
        <v>145</v>
      </c>
      <c r="C165" s="127" t="s">
        <v>106</v>
      </c>
      <c r="D165" s="127" t="s">
        <v>117</v>
      </c>
      <c r="E165" s="128">
        <v>0</v>
      </c>
      <c r="F165" s="128">
        <v>6.46</v>
      </c>
      <c r="G165" s="128">
        <v>0</v>
      </c>
      <c r="H165" s="128">
        <v>0</v>
      </c>
      <c r="I165" s="128">
        <v>0</v>
      </c>
    </row>
    <row r="166" spans="1:9">
      <c r="A166" s="126">
        <v>160</v>
      </c>
      <c r="B166" s="130" t="s">
        <v>145</v>
      </c>
      <c r="C166" s="127" t="s">
        <v>109</v>
      </c>
      <c r="D166" s="127" t="s">
        <v>117</v>
      </c>
      <c r="E166" s="128">
        <v>0</v>
      </c>
      <c r="F166" s="128">
        <v>15</v>
      </c>
      <c r="G166" s="128">
        <v>15</v>
      </c>
      <c r="H166" s="128">
        <v>0</v>
      </c>
      <c r="I166" s="128">
        <v>0</v>
      </c>
    </row>
    <row r="167" spans="1:9">
      <c r="A167" s="126">
        <v>161</v>
      </c>
      <c r="B167" s="130" t="s">
        <v>145</v>
      </c>
      <c r="C167" s="127" t="s">
        <v>109</v>
      </c>
      <c r="D167" s="127" t="s">
        <v>133</v>
      </c>
      <c r="E167" s="128">
        <v>0</v>
      </c>
      <c r="F167" s="128">
        <v>120</v>
      </c>
      <c r="G167" s="128">
        <v>0</v>
      </c>
      <c r="H167" s="128">
        <v>0</v>
      </c>
      <c r="I167" s="128">
        <v>0</v>
      </c>
    </row>
    <row r="168" spans="1:9">
      <c r="A168" s="126">
        <v>162</v>
      </c>
      <c r="B168" s="130" t="s">
        <v>145</v>
      </c>
      <c r="C168" s="127" t="s">
        <v>110</v>
      </c>
      <c r="D168" s="127" t="s">
        <v>117</v>
      </c>
      <c r="E168" s="128">
        <v>0</v>
      </c>
      <c r="F168" s="128">
        <v>3.05</v>
      </c>
      <c r="G168" s="128">
        <v>0</v>
      </c>
      <c r="H168" s="128">
        <v>0</v>
      </c>
      <c r="I168" s="128">
        <v>0</v>
      </c>
    </row>
    <row r="169" spans="1:9">
      <c r="A169" s="126">
        <v>163</v>
      </c>
      <c r="B169" s="130" t="s">
        <v>145</v>
      </c>
      <c r="C169" s="127" t="s">
        <v>111</v>
      </c>
      <c r="D169" s="127" t="s">
        <v>117</v>
      </c>
      <c r="E169" s="128">
        <v>0</v>
      </c>
      <c r="F169" s="128">
        <v>6.1</v>
      </c>
      <c r="G169" s="128">
        <v>0</v>
      </c>
      <c r="H169" s="128">
        <v>0</v>
      </c>
      <c r="I169" s="128">
        <v>0</v>
      </c>
    </row>
    <row r="170" spans="1:9">
      <c r="A170" s="126">
        <v>164</v>
      </c>
      <c r="B170" s="130" t="s">
        <v>146</v>
      </c>
      <c r="C170" s="127" t="s">
        <v>117</v>
      </c>
      <c r="D170" s="127" t="s">
        <v>117</v>
      </c>
      <c r="E170" s="128">
        <v>0</v>
      </c>
      <c r="F170" s="128">
        <v>29.15</v>
      </c>
      <c r="G170" s="128">
        <v>7.2</v>
      </c>
      <c r="H170" s="128">
        <v>3.24</v>
      </c>
      <c r="I170" s="128">
        <v>9.17</v>
      </c>
    </row>
    <row r="171" spans="1:9">
      <c r="A171" s="126">
        <v>165</v>
      </c>
      <c r="B171" s="130" t="s">
        <v>146</v>
      </c>
      <c r="C171" s="127" t="s">
        <v>101</v>
      </c>
      <c r="D171" s="127" t="s">
        <v>117</v>
      </c>
      <c r="E171" s="128">
        <v>0</v>
      </c>
      <c r="F171" s="128">
        <v>6.02</v>
      </c>
      <c r="G171" s="128">
        <v>4.13</v>
      </c>
      <c r="H171" s="128">
        <v>0</v>
      </c>
      <c r="I171" s="128">
        <v>0.18</v>
      </c>
    </row>
    <row r="172" spans="1:9">
      <c r="A172" s="126">
        <v>166</v>
      </c>
      <c r="B172" s="130" t="s">
        <v>146</v>
      </c>
      <c r="C172" s="127" t="s">
        <v>106</v>
      </c>
      <c r="D172" s="127" t="s">
        <v>117</v>
      </c>
      <c r="E172" s="128">
        <v>0</v>
      </c>
      <c r="F172" s="128">
        <v>3.7</v>
      </c>
      <c r="G172" s="128">
        <v>0</v>
      </c>
      <c r="H172" s="128">
        <v>0</v>
      </c>
      <c r="I172" s="128">
        <v>0</v>
      </c>
    </row>
    <row r="173" spans="1:9">
      <c r="A173" s="126">
        <v>167</v>
      </c>
      <c r="B173" s="130" t="s">
        <v>146</v>
      </c>
      <c r="C173" s="127" t="s">
        <v>111</v>
      </c>
      <c r="D173" s="127" t="s">
        <v>117</v>
      </c>
      <c r="E173" s="128">
        <v>0</v>
      </c>
      <c r="F173" s="128">
        <v>1.1499999999999999</v>
      </c>
      <c r="G173" s="128">
        <v>0</v>
      </c>
      <c r="H173" s="128">
        <v>0</v>
      </c>
      <c r="I173" s="128">
        <v>0</v>
      </c>
    </row>
  </sheetData>
  <mergeCells count="10">
    <mergeCell ref="D4:D5"/>
    <mergeCell ref="E4:F4"/>
    <mergeCell ref="G4:H4"/>
    <mergeCell ref="I4:I5"/>
    <mergeCell ref="A1:I1"/>
    <mergeCell ref="A2:I2"/>
    <mergeCell ref="A3:I3"/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hodowla_2018</vt:lpstr>
      <vt:lpstr>ogólna powierzchnia LPIR -6</vt:lpstr>
      <vt:lpstr>ocena upraw n-ctwa</vt:lpstr>
      <vt:lpstr>Przyrost</vt:lpstr>
      <vt:lpstr>Pozyskanie</vt:lpstr>
      <vt:lpstr>Użytkowanie uboczne</vt:lpstr>
      <vt:lpstr>zbiór nasion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Kurzeja</dc:creator>
  <cp:lastModifiedBy>Mateusz Zimny</cp:lastModifiedBy>
  <cp:lastPrinted>2019-01-25T10:21:40Z</cp:lastPrinted>
  <dcterms:created xsi:type="dcterms:W3CDTF">2015-02-03T06:53:33Z</dcterms:created>
  <dcterms:modified xsi:type="dcterms:W3CDTF">2019-04-12T11:56:06Z</dcterms:modified>
</cp:coreProperties>
</file>