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80" windowWidth="17955" windowHeight="10965" activeTab="6"/>
  </bookViews>
  <sheets>
    <sheet name="hodowla_2017" sheetId="1" r:id="rId1"/>
    <sheet name="ogólna powierzchnia LPIR -6" sheetId="2" r:id="rId2"/>
    <sheet name="ocena upraw n-ctwa" sheetId="3" r:id="rId3"/>
    <sheet name="Przyrost" sheetId="4" r:id="rId4"/>
    <sheet name="Pozyskanie" sheetId="5" r:id="rId5"/>
    <sheet name="Użytkowanie uboczne" sheetId="6" r:id="rId6"/>
    <sheet name="zbiór nasion" sheetId="7" r:id="rId7"/>
  </sheets>
  <externalReferences>
    <externalReference r:id="rId8"/>
  </externalReferences>
  <calcPr calcId="145621"/>
</workbook>
</file>

<file path=xl/calcChain.xml><?xml version="1.0" encoding="utf-8"?>
<calcChain xmlns="http://schemas.openxmlformats.org/spreadsheetml/2006/main">
  <c r="C40" i="6" l="1"/>
  <c r="AP41" i="3" l="1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 s="1" a="1"/>
  <c r="D41" i="3" s="1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C39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C29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C19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C9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E41" i="2"/>
  <c r="D41" i="2"/>
  <c r="C41" i="2"/>
  <c r="B41" i="2"/>
  <c r="E40" i="2"/>
  <c r="D40" i="2"/>
  <c r="C40" i="2"/>
  <c r="B40" i="2"/>
  <c r="E39" i="2"/>
  <c r="D39" i="2"/>
  <c r="C39" i="2"/>
  <c r="B39" i="2"/>
  <c r="E38" i="2"/>
  <c r="D38" i="2"/>
  <c r="C38" i="2"/>
  <c r="B38" i="2"/>
  <c r="E37" i="2"/>
  <c r="D37" i="2"/>
  <c r="C37" i="2"/>
  <c r="B37" i="2"/>
  <c r="E36" i="2"/>
  <c r="D36" i="2"/>
  <c r="C36" i="2"/>
  <c r="B36" i="2"/>
  <c r="E35" i="2"/>
  <c r="D35" i="2"/>
  <c r="C35" i="2"/>
  <c r="B35" i="2"/>
  <c r="E34" i="2"/>
  <c r="D34" i="2"/>
  <c r="C34" i="2"/>
  <c r="B34" i="2"/>
  <c r="E33" i="2"/>
  <c r="D33" i="2"/>
  <c r="C33" i="2"/>
  <c r="B33" i="2"/>
  <c r="E32" i="2"/>
  <c r="D32" i="2"/>
  <c r="C32" i="2"/>
  <c r="B32" i="2"/>
  <c r="E31" i="2"/>
  <c r="D31" i="2"/>
  <c r="C31" i="2"/>
  <c r="B31" i="2"/>
  <c r="E30" i="2"/>
  <c r="D30" i="2"/>
  <c r="C30" i="2"/>
  <c r="B30" i="2"/>
  <c r="E29" i="2"/>
  <c r="D29" i="2"/>
  <c r="C29" i="2"/>
  <c r="B29" i="2"/>
  <c r="E28" i="2"/>
  <c r="D28" i="2"/>
  <c r="C28" i="2"/>
  <c r="B28" i="2"/>
  <c r="E27" i="2"/>
  <c r="D27" i="2"/>
  <c r="C27" i="2"/>
  <c r="B27" i="2"/>
  <c r="E26" i="2"/>
  <c r="D26" i="2"/>
  <c r="C26" i="2"/>
  <c r="B26" i="2"/>
  <c r="E25" i="2"/>
  <c r="D25" i="2"/>
  <c r="C25" i="2"/>
  <c r="B25" i="2"/>
  <c r="E24" i="2"/>
  <c r="D24" i="2"/>
  <c r="C24" i="2"/>
  <c r="B24" i="2"/>
  <c r="E23" i="2"/>
  <c r="D23" i="2"/>
  <c r="C23" i="2"/>
  <c r="B23" i="2"/>
  <c r="E22" i="2"/>
  <c r="D22" i="2"/>
  <c r="C22" i="2"/>
  <c r="B22" i="2"/>
  <c r="E21" i="2"/>
  <c r="D21" i="2"/>
  <c r="C21" i="2"/>
  <c r="B21" i="2"/>
  <c r="E20" i="2"/>
  <c r="D20" i="2"/>
  <c r="C20" i="2"/>
  <c r="B20" i="2"/>
  <c r="E19" i="2"/>
  <c r="D19" i="2"/>
  <c r="C19" i="2"/>
  <c r="B19" i="2"/>
  <c r="E18" i="2"/>
  <c r="D18" i="2"/>
  <c r="C18" i="2"/>
  <c r="B18" i="2"/>
  <c r="E17" i="2"/>
  <c r="D17" i="2"/>
  <c r="C17" i="2"/>
  <c r="B17" i="2"/>
  <c r="E16" i="2"/>
  <c r="D16" i="2"/>
  <c r="C16" i="2"/>
  <c r="B16" i="2"/>
  <c r="E15" i="2"/>
  <c r="D15" i="2"/>
  <c r="C15" i="2"/>
  <c r="B15" i="2"/>
  <c r="E14" i="2"/>
  <c r="D14" i="2"/>
  <c r="C14" i="2"/>
  <c r="B14" i="2"/>
  <c r="E13" i="2"/>
  <c r="D13" i="2"/>
  <c r="C13" i="2"/>
  <c r="B13" i="2"/>
  <c r="E12" i="2"/>
  <c r="D12" i="2"/>
  <c r="C12" i="2"/>
  <c r="B12" i="2"/>
  <c r="E11" i="2"/>
  <c r="D11" i="2"/>
  <c r="C11" i="2"/>
  <c r="B11" i="2"/>
  <c r="E10" i="2"/>
  <c r="D10" i="2"/>
  <c r="C10" i="2"/>
  <c r="B10" i="2"/>
  <c r="E9" i="2"/>
  <c r="D9" i="2"/>
  <c r="C9" i="2"/>
  <c r="B9" i="2"/>
  <c r="E8" i="2"/>
  <c r="D8" i="2"/>
  <c r="C8" i="2"/>
  <c r="B8" i="2"/>
  <c r="E7" i="2"/>
  <c r="D7" i="2"/>
  <c r="C7" i="2"/>
  <c r="B7" i="2"/>
  <c r="E6" i="2"/>
  <c r="D6" i="2"/>
  <c r="C6" i="2"/>
  <c r="B6" i="2"/>
  <c r="E5" i="2"/>
  <c r="D5" i="2"/>
  <c r="C5" i="2"/>
  <c r="B5" i="2"/>
  <c r="E4" i="2"/>
  <c r="D4" i="2"/>
  <c r="C4" i="2"/>
  <c r="B4" i="2"/>
  <c r="G44" i="1"/>
  <c r="N44" i="1"/>
  <c r="M44" i="1"/>
  <c r="L44" i="1"/>
  <c r="D44" i="1"/>
  <c r="E44" i="1"/>
  <c r="F44" i="1"/>
  <c r="H44" i="1"/>
  <c r="I44" i="1"/>
  <c r="J44" i="1"/>
  <c r="K44" i="1"/>
  <c r="C44" i="1"/>
  <c r="D11" i="3" l="1" a="1"/>
  <c r="D11" i="3" s="1"/>
  <c r="D21" i="3" a="1"/>
  <c r="D21" i="3" s="1"/>
  <c r="C42" i="2"/>
  <c r="B42" i="2"/>
  <c r="D42" i="2"/>
  <c r="E42" i="2"/>
  <c r="D31" i="3" a="1"/>
  <c r="D31" i="3" s="1"/>
</calcChain>
</file>

<file path=xl/sharedStrings.xml><?xml version="1.0" encoding="utf-8"?>
<sst xmlns="http://schemas.openxmlformats.org/spreadsheetml/2006/main" count="749" uniqueCount="173">
  <si>
    <t>L.p.</t>
  </si>
  <si>
    <t>Nadleśnictwo</t>
  </si>
  <si>
    <t>[ha]</t>
  </si>
  <si>
    <t>Andrychów</t>
  </si>
  <si>
    <t>Bielsko</t>
  </si>
  <si>
    <t>Brynek</t>
  </si>
  <si>
    <t>Brzeg</t>
  </si>
  <si>
    <t>Gidle</t>
  </si>
  <si>
    <t>Herby</t>
  </si>
  <si>
    <t>Chrzanów</t>
  </si>
  <si>
    <t>Jeleśnia</t>
  </si>
  <si>
    <t>Katowice</t>
  </si>
  <si>
    <t>Kędzierzyn</t>
  </si>
  <si>
    <t>Kluczbork</t>
  </si>
  <si>
    <t>Kłobuck</t>
  </si>
  <si>
    <t>Kobiór</t>
  </si>
  <si>
    <t>Zawadzkie</t>
  </si>
  <si>
    <t>Koniecpol</t>
  </si>
  <si>
    <t>Koszęcin</t>
  </si>
  <si>
    <t>Kup</t>
  </si>
  <si>
    <t>Lubliniec</t>
  </si>
  <si>
    <t>Namysłów</t>
  </si>
  <si>
    <t>Olesno</t>
  </si>
  <si>
    <t>Olkusz</t>
  </si>
  <si>
    <t>Prudnik</t>
  </si>
  <si>
    <t>Prószków</t>
  </si>
  <si>
    <t>Rudziniec</t>
  </si>
  <si>
    <t>Rudy Raciborskie</t>
  </si>
  <si>
    <t xml:space="preserve">Rybnik </t>
  </si>
  <si>
    <t>Siewierz</t>
  </si>
  <si>
    <t>Strzelce Opolskie</t>
  </si>
  <si>
    <t>Sucha</t>
  </si>
  <si>
    <t>Świerklaniec</t>
  </si>
  <si>
    <t>Tułowice</t>
  </si>
  <si>
    <t>Turawa</t>
  </si>
  <si>
    <t>Ujsoły</t>
  </si>
  <si>
    <t>Ustroń</t>
  </si>
  <si>
    <t>Węgierska Górka</t>
  </si>
  <si>
    <t>Wisła</t>
  </si>
  <si>
    <t>Złoty Potok</t>
  </si>
  <si>
    <t>Opole</t>
  </si>
  <si>
    <t>RDLP Katowice</t>
  </si>
  <si>
    <t>ODNOWIENIA i ZALESIENIA</t>
  </si>
  <si>
    <t>Zadanie:</t>
  </si>
  <si>
    <t>w tym: ODNOWIENIA NATURALNE</t>
  </si>
  <si>
    <t>w tym: ZALESIENIA</t>
  </si>
  <si>
    <t>WYPRZEDZAJĄCE PRZYGOTOWANIE GLEBY</t>
  </si>
  <si>
    <t>Źródło: Centralny System Planów (raporty konta 5102) - stan na dzień</t>
  </si>
  <si>
    <t>PIELĘGNOWANIE LASU (ogółem)</t>
  </si>
  <si>
    <t>w tym: PIELĘGNOWANIE GLEBY</t>
  </si>
  <si>
    <t>w tym: CZYSZCZENIA WCZESNE</t>
  </si>
  <si>
    <t>w tym: CZYSZCZENIA PÓŹNE</t>
  </si>
  <si>
    <t>MELIORACJE (ogółem)</t>
  </si>
  <si>
    <t>w tym: MELIORACJE AGROTECHNICZNE</t>
  </si>
  <si>
    <t>w tym: MELIORACJE WODNE</t>
  </si>
  <si>
    <t>POPRAWKI i UZUPEŁNIENIA</t>
  </si>
  <si>
    <t>Tab. Realizacja wybranych zadań hodowlanych (wykonanie) w 2017 roku na terenie nadleśnictw RDLP w Katowicach</t>
  </si>
  <si>
    <t>Zestawił: Anna Mazur (Wydział ZG RDLP w Katowicach)</t>
  </si>
  <si>
    <t>Protokół z oceny udatności upraw sztucznych/naturalnych w Lasach Państwowych (LPIR-6) - RDLP w Katowicach - ogólna powierzchnia upraw [ha]</t>
  </si>
  <si>
    <t>Rok oceny: 2017</t>
  </si>
  <si>
    <t>sztuczne na pow. otwartych</t>
  </si>
  <si>
    <t>sztuczne pod osłoną drzewostanu</t>
  </si>
  <si>
    <t>naturalne na pow. otwartych</t>
  </si>
  <si>
    <t>naturalne pod osłoną drzewostanu</t>
  </si>
  <si>
    <t>Rybnik</t>
  </si>
  <si>
    <t>Świerkklaniec</t>
  </si>
  <si>
    <t>Żródło: Centralny System Planów (sprawozdanie LPIR-6) - na dzień</t>
  </si>
  <si>
    <t>Sporządził: Anna Mazur (Wydział ZG RDLP w Katowicach)</t>
  </si>
  <si>
    <t>Protokół z oceny udatności upraw sztucznych/naturalnych w Lasach Państwowych (LPIR-6) - RDLP w Katowicach</t>
  </si>
  <si>
    <t>Rok: 2017</t>
  </si>
  <si>
    <t>1. Ocena udatności upraw sztucznych na powierzchniach otwartych</t>
  </si>
  <si>
    <t>Wyszczególnienie</t>
  </si>
  <si>
    <t>Lp</t>
  </si>
  <si>
    <t>Pow. w ha</t>
  </si>
  <si>
    <t>Ogólna powierzchnia upraw</t>
  </si>
  <si>
    <t>w tym uprawy bardzo dobre</t>
  </si>
  <si>
    <t>upr dobre 1-2</t>
  </si>
  <si>
    <t>upr zadowal 1-3</t>
  </si>
  <si>
    <t>upr zadowal 2-1 2-2 2-3</t>
  </si>
  <si>
    <t>upr przepadłe 3-1 3-2 3-3</t>
  </si>
  <si>
    <t>Przec % pokrycia upraw</t>
  </si>
  <si>
    <t>2. Ocena udatności upraw sztucznych pod osłoną drzewostanu</t>
  </si>
  <si>
    <t>3. Ocena udatności upraw naturalnych na powierzchniach otwartych</t>
  </si>
  <si>
    <t>4. Ocena upraw naturalnych pod osłoną drzewostanu</t>
  </si>
  <si>
    <t>Katowice,   15  .11.2017 r.</t>
  </si>
  <si>
    <t>Katowice,    15 .11.2017 r.</t>
  </si>
  <si>
    <t>Katowice, 01.03.2018 r.</t>
  </si>
  <si>
    <t>Przyrost [m3/ha]</t>
  </si>
  <si>
    <t>średnia dla RDLP</t>
  </si>
  <si>
    <t>Tempo przeyrostu w nadlesnictwach RDLP Katowice wg BDL na 01.01.2017r.</t>
  </si>
  <si>
    <t xml:space="preserve">Nr </t>
  </si>
  <si>
    <t>Pozyskanie w m3</t>
  </si>
  <si>
    <t>TW - pow. w ha</t>
  </si>
  <si>
    <t>grubizna</t>
  </si>
  <si>
    <t>drobnica</t>
  </si>
  <si>
    <t>drewno</t>
  </si>
  <si>
    <t xml:space="preserve">Bielsko </t>
  </si>
  <si>
    <t xml:space="preserve">  RAZEM RDLP</t>
  </si>
  <si>
    <t>Lp.</t>
  </si>
  <si>
    <t>Pozyskanie choinek sztuk</t>
  </si>
  <si>
    <t>Pozyskanie karpiny m3</t>
  </si>
  <si>
    <t>Pozyskanie żywicy ton</t>
  </si>
  <si>
    <t>Razem:</t>
  </si>
  <si>
    <t>Gatunek</t>
  </si>
  <si>
    <t>Region pochodzenia</t>
  </si>
  <si>
    <t>Typ LMP</t>
  </si>
  <si>
    <t>Ilość pozyskanych (kg)</t>
  </si>
  <si>
    <t>Zapas (kg) wg stanu na dzień 31 XII</t>
  </si>
  <si>
    <t>z kol.6 i 7 przypada na I klasę jakości</t>
  </si>
  <si>
    <t>szyszek i owocostanów</t>
  </si>
  <si>
    <t>nasion</t>
  </si>
  <si>
    <t>z bieżącego pozysk.</t>
  </si>
  <si>
    <t>z lat ubiegłych</t>
  </si>
  <si>
    <t>1</t>
  </si>
  <si>
    <t>2</t>
  </si>
  <si>
    <t>3</t>
  </si>
  <si>
    <t>4</t>
  </si>
  <si>
    <t>5</t>
  </si>
  <si>
    <t>6</t>
  </si>
  <si>
    <t>7</t>
  </si>
  <si>
    <t>8</t>
  </si>
  <si>
    <t>SO</t>
  </si>
  <si>
    <t>502</t>
  </si>
  <si>
    <t>D</t>
  </si>
  <si>
    <t>NAS GOSP</t>
  </si>
  <si>
    <t>503</t>
  </si>
  <si>
    <t>NAS WYŁ</t>
  </si>
  <si>
    <t>554</t>
  </si>
  <si>
    <t>DRZEW IN</t>
  </si>
  <si>
    <t>PLANT NAS</t>
  </si>
  <si>
    <t>556</t>
  </si>
  <si>
    <t>654</t>
  </si>
  <si>
    <t>658</t>
  </si>
  <si>
    <t>801</t>
  </si>
  <si>
    <t>853</t>
  </si>
  <si>
    <t>SO.C</t>
  </si>
  <si>
    <t>355</t>
  </si>
  <si>
    <t>ŚW</t>
  </si>
  <si>
    <t>(p*)</t>
  </si>
  <si>
    <t>UPR NAS</t>
  </si>
  <si>
    <t>802</t>
  </si>
  <si>
    <t>808</t>
  </si>
  <si>
    <t>MD</t>
  </si>
  <si>
    <t>604</t>
  </si>
  <si>
    <t>851</t>
  </si>
  <si>
    <t>JD</t>
  </si>
  <si>
    <t>803</t>
  </si>
  <si>
    <t>DG</t>
  </si>
  <si>
    <t>IDRI</t>
  </si>
  <si>
    <t>IKRI</t>
  </si>
  <si>
    <t>DB.S</t>
  </si>
  <si>
    <t>DB.B</t>
  </si>
  <si>
    <t>BK</t>
  </si>
  <si>
    <t>BRZ</t>
  </si>
  <si>
    <t>655</t>
  </si>
  <si>
    <t>JS</t>
  </si>
  <si>
    <t>ZR NAS</t>
  </si>
  <si>
    <t>GB</t>
  </si>
  <si>
    <t>LP</t>
  </si>
  <si>
    <t>KL</t>
  </si>
  <si>
    <t>JW</t>
  </si>
  <si>
    <t>OL</t>
  </si>
  <si>
    <t>603</t>
  </si>
  <si>
    <t>WZ</t>
  </si>
  <si>
    <t>WZ.S</t>
  </si>
  <si>
    <t>BST</t>
  </si>
  <si>
    <t>CZR.P</t>
  </si>
  <si>
    <t>551</t>
  </si>
  <si>
    <t>IDRL</t>
  </si>
  <si>
    <t>454</t>
  </si>
  <si>
    <t>IKRL</t>
  </si>
  <si>
    <t>LPIO-5</t>
  </si>
  <si>
    <t>Sprawozdanie o zbiorze nasion, szyszek i owocostanów oraz zapasie nasion za rok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</si>
</sst>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##0.00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7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lightGray"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57">
    <border>
      <left/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8" fillId="0" borderId="0" xfId="0" applyFont="1"/>
    <xf numFmtId="0" fontId="5" fillId="0" borderId="2" xfId="0" applyFont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vertical="center"/>
    </xf>
    <xf numFmtId="4" fontId="4" fillId="0" borderId="2" xfId="0" applyNumberFormat="1" applyFont="1" applyFill="1" applyBorder="1"/>
    <xf numFmtId="4" fontId="4" fillId="2" borderId="2" xfId="0" applyNumberFormat="1" applyFont="1" applyFill="1" applyBorder="1"/>
    <xf numFmtId="4" fontId="4" fillId="0" borderId="2" xfId="0" applyNumberFormat="1" applyFont="1" applyBorder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 applyAlignment="1">
      <alignment vertical="center"/>
    </xf>
    <xf numFmtId="4" fontId="0" fillId="0" borderId="2" xfId="0" applyNumberFormat="1" applyBorder="1"/>
    <xf numFmtId="4" fontId="0" fillId="2" borderId="2" xfId="0" applyNumberFormat="1" applyFill="1" applyBorder="1"/>
    <xf numFmtId="4" fontId="0" fillId="4" borderId="2" xfId="0" applyNumberFormat="1" applyFill="1" applyBorder="1" applyAlignment="1">
      <alignment vertical="center"/>
    </xf>
    <xf numFmtId="4" fontId="0" fillId="4" borderId="2" xfId="0" applyNumberFormat="1" applyFill="1" applyBorder="1"/>
    <xf numFmtId="4" fontId="0" fillId="5" borderId="2" xfId="0" applyNumberFormat="1" applyFill="1" applyBorder="1"/>
    <xf numFmtId="4" fontId="0" fillId="6" borderId="2" xfId="0" applyNumberFormat="1" applyFill="1" applyBorder="1" applyAlignment="1">
      <alignment vertical="center"/>
    </xf>
    <xf numFmtId="4" fontId="0" fillId="4" borderId="2" xfId="0" applyNumberForma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0" fillId="0" borderId="0" xfId="0" applyNumberFormat="1"/>
    <xf numFmtId="4" fontId="0" fillId="2" borderId="0" xfId="0" applyNumberFormat="1" applyFill="1"/>
    <xf numFmtId="0" fontId="8" fillId="0" borderId="0" xfId="0" applyFont="1" applyAlignment="1">
      <alignment vertical="center"/>
    </xf>
    <xf numFmtId="4" fontId="0" fillId="3" borderId="3" xfId="0" applyNumberFormat="1" applyFill="1" applyBorder="1"/>
    <xf numFmtId="4" fontId="0" fillId="3" borderId="4" xfId="0" applyNumberFormat="1" applyFill="1" applyBorder="1"/>
    <xf numFmtId="4" fontId="0" fillId="3" borderId="5" xfId="0" applyNumberFormat="1" applyFill="1" applyBorder="1"/>
    <xf numFmtId="0" fontId="6" fillId="0" borderId="6" xfId="0" applyFont="1" applyFill="1" applyBorder="1" applyAlignment="1">
      <alignment vertical="center"/>
    </xf>
    <xf numFmtId="0" fontId="0" fillId="0" borderId="6" xfId="0" applyBorder="1"/>
    <xf numFmtId="0" fontId="0" fillId="0" borderId="0" xfId="0" applyBorder="1"/>
    <xf numFmtId="4" fontId="0" fillId="7" borderId="4" xfId="0" applyNumberFormat="1" applyFill="1" applyBorder="1"/>
    <xf numFmtId="0" fontId="0" fillId="7" borderId="0" xfId="0" applyFill="1"/>
    <xf numFmtId="0" fontId="0" fillId="0" borderId="0" xfId="0"/>
    <xf numFmtId="0" fontId="10" fillId="0" borderId="7" xfId="0" applyFont="1" applyBorder="1"/>
    <xf numFmtId="0" fontId="10" fillId="0" borderId="24" xfId="0" applyFont="1" applyBorder="1"/>
    <xf numFmtId="0" fontId="10" fillId="0" borderId="2" xfId="0" applyFont="1" applyBorder="1"/>
    <xf numFmtId="0" fontId="10" fillId="0" borderId="13" xfId="0" applyFont="1" applyBorder="1"/>
    <xf numFmtId="0" fontId="10" fillId="0" borderId="19" xfId="0" applyFont="1" applyBorder="1"/>
    <xf numFmtId="2" fontId="10" fillId="0" borderId="13" xfId="0" applyNumberFormat="1" applyFont="1" applyBorder="1"/>
    <xf numFmtId="4" fontId="11" fillId="0" borderId="2" xfId="0" applyNumberFormat="1" applyFont="1" applyFill="1" applyBorder="1" applyAlignment="1">
      <alignment vertical="center"/>
    </xf>
    <xf numFmtId="4" fontId="11" fillId="0" borderId="2" xfId="0" applyNumberFormat="1" applyFont="1" applyBorder="1" applyAlignment="1">
      <alignment vertical="center"/>
    </xf>
    <xf numFmtId="4" fontId="11" fillId="0" borderId="13" xfId="0" applyNumberFormat="1" applyFont="1" applyBorder="1" applyAlignment="1">
      <alignment vertical="center"/>
    </xf>
    <xf numFmtId="4" fontId="11" fillId="0" borderId="7" xfId="0" applyNumberFormat="1" applyFont="1" applyFill="1" applyBorder="1" applyAlignment="1">
      <alignment vertical="center"/>
    </xf>
    <xf numFmtId="4" fontId="11" fillId="0" borderId="7" xfId="0" applyNumberFormat="1" applyFont="1" applyBorder="1" applyAlignment="1">
      <alignment vertical="center"/>
    </xf>
    <xf numFmtId="4" fontId="11" fillId="0" borderId="24" xfId="0" applyNumberFormat="1" applyFont="1" applyBorder="1" applyAlignment="1">
      <alignment vertical="center"/>
    </xf>
    <xf numFmtId="164" fontId="13" fillId="0" borderId="2" xfId="0" applyNumberFormat="1" applyFont="1" applyBorder="1" applyAlignment="1">
      <alignment vertical="center"/>
    </xf>
    <xf numFmtId="164" fontId="13" fillId="0" borderId="13" xfId="0" applyNumberFormat="1" applyFont="1" applyBorder="1" applyAlignment="1">
      <alignment vertical="center"/>
    </xf>
    <xf numFmtId="164" fontId="13" fillId="0" borderId="7" xfId="0" applyNumberFormat="1" applyFont="1" applyBorder="1" applyAlignment="1">
      <alignment vertical="center"/>
    </xf>
    <xf numFmtId="164" fontId="13" fillId="0" borderId="24" xfId="0" applyNumberFormat="1" applyFont="1" applyBorder="1" applyAlignment="1">
      <alignment vertical="center"/>
    </xf>
    <xf numFmtId="164" fontId="13" fillId="0" borderId="18" xfId="0" applyNumberFormat="1" applyFont="1" applyBorder="1" applyAlignment="1">
      <alignment vertical="center"/>
    </xf>
    <xf numFmtId="164" fontId="13" fillId="0" borderId="19" xfId="0" applyNumberFormat="1" applyFont="1" applyBorder="1" applyAlignment="1">
      <alignment vertical="center"/>
    </xf>
    <xf numFmtId="4" fontId="10" fillId="0" borderId="2" xfId="0" applyNumberFormat="1" applyFont="1" applyBorder="1"/>
    <xf numFmtId="4" fontId="10" fillId="0" borderId="7" xfId="0" applyNumberFormat="1" applyFont="1" applyBorder="1"/>
    <xf numFmtId="4" fontId="10" fillId="8" borderId="2" xfId="0" applyNumberFormat="1" applyFont="1" applyFill="1" applyBorder="1" applyAlignment="1">
      <alignment vertical="center"/>
    </xf>
    <xf numFmtId="0" fontId="10" fillId="8" borderId="30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0" fontId="10" fillId="8" borderId="7" xfId="0" applyFont="1" applyFill="1" applyBorder="1"/>
    <xf numFmtId="0" fontId="10" fillId="8" borderId="2" xfId="0" applyFont="1" applyFill="1" applyBorder="1"/>
    <xf numFmtId="0" fontId="13" fillId="8" borderId="2" xfId="0" applyFont="1" applyFill="1" applyBorder="1" applyAlignment="1">
      <alignment horizontal="center" vertical="center" wrapText="1"/>
    </xf>
    <xf numFmtId="0" fontId="13" fillId="8" borderId="13" xfId="0" applyFont="1" applyFill="1" applyBorder="1" applyAlignment="1">
      <alignment horizontal="center" vertical="center" wrapText="1"/>
    </xf>
    <xf numFmtId="0" fontId="14" fillId="8" borderId="15" xfId="0" applyFont="1" applyFill="1" applyBorder="1" applyAlignment="1">
      <alignment horizontal="center" vertical="center"/>
    </xf>
    <xf numFmtId="0" fontId="14" fillId="8" borderId="16" xfId="0" applyFont="1" applyFill="1" applyBorder="1" applyAlignment="1">
      <alignment horizontal="center" vertical="center"/>
    </xf>
    <xf numFmtId="0" fontId="13" fillId="8" borderId="23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left" vertical="center"/>
    </xf>
    <xf numFmtId="0" fontId="13" fillId="8" borderId="1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left" vertical="center"/>
    </xf>
    <xf numFmtId="0" fontId="13" fillId="8" borderId="17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horizontal="left" vertical="center"/>
    </xf>
    <xf numFmtId="0" fontId="13" fillId="8" borderId="27" xfId="0" applyFont="1" applyFill="1" applyBorder="1" applyAlignment="1">
      <alignment horizontal="center" vertical="center"/>
    </xf>
    <xf numFmtId="0" fontId="13" fillId="8" borderId="28" xfId="0" applyFont="1" applyFill="1" applyBorder="1" applyAlignment="1">
      <alignment horizontal="left" vertical="center"/>
    </xf>
    <xf numFmtId="164" fontId="13" fillId="8" borderId="28" xfId="0" applyNumberFormat="1" applyFont="1" applyFill="1" applyBorder="1" applyAlignment="1">
      <alignment vertical="center"/>
    </xf>
    <xf numFmtId="164" fontId="13" fillId="8" borderId="22" xfId="0" applyNumberFormat="1" applyFont="1" applyFill="1" applyBorder="1" applyAlignment="1">
      <alignment vertical="center"/>
    </xf>
    <xf numFmtId="0" fontId="11" fillId="8" borderId="20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4" fontId="11" fillId="8" borderId="15" xfId="0" applyNumberFormat="1" applyFont="1" applyFill="1" applyBorder="1" applyAlignment="1">
      <alignment vertical="center"/>
    </xf>
    <xf numFmtId="4" fontId="11" fillId="8" borderId="16" xfId="0" applyNumberFormat="1" applyFont="1" applyFill="1" applyBorder="1" applyAlignment="1">
      <alignment vertical="center"/>
    </xf>
    <xf numFmtId="0" fontId="11" fillId="8" borderId="23" xfId="0" applyFont="1" applyFill="1" applyBorder="1" applyAlignment="1">
      <alignment horizontal="left" vertical="center" wrapText="1"/>
    </xf>
    <xf numFmtId="0" fontId="11" fillId="8" borderId="12" xfId="0" applyFont="1" applyFill="1" applyBorder="1" applyAlignment="1">
      <alignment horizontal="left" vertical="center" wrapText="1"/>
    </xf>
    <xf numFmtId="0" fontId="11" fillId="8" borderId="14" xfId="0" applyFont="1" applyFill="1" applyBorder="1" applyAlignment="1">
      <alignment horizontal="right" vertical="center" wrapText="1"/>
    </xf>
    <xf numFmtId="0" fontId="10" fillId="8" borderId="20" xfId="0" applyFont="1" applyFill="1" applyBorder="1" applyAlignment="1">
      <alignment vertical="center"/>
    </xf>
    <xf numFmtId="0" fontId="10" fillId="8" borderId="8" xfId="0" applyFont="1" applyFill="1" applyBorder="1" applyAlignment="1">
      <alignment vertical="center"/>
    </xf>
    <xf numFmtId="0" fontId="10" fillId="8" borderId="25" xfId="0" applyFont="1" applyFill="1" applyBorder="1" applyAlignment="1">
      <alignment vertical="center"/>
    </xf>
    <xf numFmtId="0" fontId="10" fillId="8" borderId="23" xfId="0" applyFont="1" applyFill="1" applyBorder="1" applyAlignment="1">
      <alignment horizontal="left"/>
    </xf>
    <xf numFmtId="0" fontId="10" fillId="8" borderId="12" xfId="0" applyFont="1" applyFill="1" applyBorder="1" applyAlignment="1">
      <alignment horizontal="left"/>
    </xf>
    <xf numFmtId="0" fontId="10" fillId="8" borderId="17" xfId="0" applyFont="1" applyFill="1" applyBorder="1" applyAlignment="1">
      <alignment horizontal="left"/>
    </xf>
    <xf numFmtId="0" fontId="10" fillId="8" borderId="18" xfId="0" applyFont="1" applyFill="1" applyBorder="1"/>
    <xf numFmtId="0" fontId="10" fillId="8" borderId="22" xfId="0" applyFont="1" applyFill="1" applyBorder="1"/>
    <xf numFmtId="2" fontId="10" fillId="0" borderId="2" xfId="0" applyNumberFormat="1" applyFont="1" applyBorder="1"/>
    <xf numFmtId="2" fontId="15" fillId="0" borderId="39" xfId="0" applyNumberFormat="1" applyFont="1" applyBorder="1"/>
    <xf numFmtId="2" fontId="15" fillId="0" borderId="35" xfId="0" applyNumberFormat="1" applyFont="1" applyBorder="1"/>
    <xf numFmtId="2" fontId="15" fillId="0" borderId="40" xfId="0" applyNumberFormat="1" applyFont="1" applyBorder="1"/>
    <xf numFmtId="2" fontId="15" fillId="0" borderId="41" xfId="0" applyNumberFormat="1" applyFont="1" applyBorder="1"/>
    <xf numFmtId="2" fontId="15" fillId="0" borderId="42" xfId="0" applyNumberFormat="1" applyFont="1" applyBorder="1"/>
    <xf numFmtId="2" fontId="15" fillId="0" borderId="43" xfId="0" applyNumberFormat="1" applyFont="1" applyBorder="1"/>
    <xf numFmtId="2" fontId="15" fillId="0" borderId="36" xfId="0" applyNumberFormat="1" applyFont="1" applyBorder="1"/>
    <xf numFmtId="2" fontId="15" fillId="0" borderId="37" xfId="0" applyNumberFormat="1" applyFont="1" applyBorder="1"/>
    <xf numFmtId="2" fontId="15" fillId="0" borderId="38" xfId="0" applyNumberFormat="1" applyFont="1" applyBorder="1"/>
    <xf numFmtId="0" fontId="13" fillId="8" borderId="20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0" fontId="13" fillId="8" borderId="29" xfId="0" applyFont="1" applyFill="1" applyBorder="1" applyAlignment="1">
      <alignment horizontal="center" wrapText="1"/>
    </xf>
    <xf numFmtId="0" fontId="13" fillId="8" borderId="8" xfId="0" applyFont="1" applyFill="1" applyBorder="1" applyAlignment="1">
      <alignment horizontal="center" wrapText="1"/>
    </xf>
    <xf numFmtId="0" fontId="13" fillId="8" borderId="25" xfId="0" applyFont="1" applyFill="1" applyBorder="1" applyAlignment="1">
      <alignment horizontal="center" wrapText="1"/>
    </xf>
    <xf numFmtId="0" fontId="13" fillId="8" borderId="36" xfId="0" applyFont="1" applyFill="1" applyBorder="1"/>
    <xf numFmtId="2" fontId="13" fillId="8" borderId="39" xfId="0" applyNumberFormat="1" applyFont="1" applyFill="1" applyBorder="1" applyAlignment="1">
      <alignment wrapText="1"/>
    </xf>
    <xf numFmtId="0" fontId="13" fillId="8" borderId="37" xfId="0" applyFont="1" applyFill="1" applyBorder="1"/>
    <xf numFmtId="2" fontId="13" fillId="8" borderId="35" xfId="0" applyNumberFormat="1" applyFont="1" applyFill="1" applyBorder="1" applyAlignment="1">
      <alignment wrapText="1"/>
    </xf>
    <xf numFmtId="0" fontId="13" fillId="8" borderId="35" xfId="0" applyFont="1" applyFill="1" applyBorder="1"/>
    <xf numFmtId="0" fontId="13" fillId="8" borderId="38" xfId="0" applyFont="1" applyFill="1" applyBorder="1"/>
    <xf numFmtId="0" fontId="13" fillId="8" borderId="40" xfId="0" applyFont="1" applyFill="1" applyBorder="1"/>
    <xf numFmtId="2" fontId="13" fillId="8" borderId="20" xfId="0" applyNumberFormat="1" applyFont="1" applyFill="1" applyBorder="1"/>
    <xf numFmtId="0" fontId="13" fillId="8" borderId="8" xfId="0" applyFont="1" applyFill="1" applyBorder="1"/>
    <xf numFmtId="2" fontId="13" fillId="8" borderId="25" xfId="0" applyNumberFormat="1" applyFont="1" applyFill="1" applyBorder="1"/>
    <xf numFmtId="0" fontId="18" fillId="0" borderId="56" xfId="0" applyNumberFormat="1" applyFont="1" applyFill="1" applyBorder="1" applyAlignment="1" applyProtection="1">
      <alignment horizontal="center" vertical="top" wrapText="1"/>
    </xf>
    <xf numFmtId="0" fontId="18" fillId="0" borderId="56" xfId="0" applyNumberFormat="1" applyFont="1" applyFill="1" applyBorder="1" applyAlignment="1" applyProtection="1">
      <alignment horizontal="left" vertical="top" wrapText="1"/>
    </xf>
    <xf numFmtId="165" fontId="18" fillId="0" borderId="56" xfId="0" applyNumberFormat="1" applyFont="1" applyFill="1" applyBorder="1" applyAlignment="1" applyProtection="1">
      <alignment horizontal="right" vertical="top" wrapText="1"/>
    </xf>
    <xf numFmtId="0" fontId="18" fillId="0" borderId="48" xfId="0" applyNumberFormat="1" applyFont="1" applyFill="1" applyBorder="1" applyAlignment="1" applyProtection="1">
      <alignment horizontal="left" vertical="top" wrapText="1"/>
    </xf>
    <xf numFmtId="0" fontId="16" fillId="8" borderId="56" xfId="0" applyNumberFormat="1" applyFont="1" applyFill="1" applyBorder="1" applyAlignment="1" applyProtection="1">
      <alignment horizontal="center" vertical="top" wrapText="1"/>
    </xf>
    <xf numFmtId="0" fontId="17" fillId="8" borderId="56" xfId="0" applyNumberFormat="1" applyFont="1" applyFill="1" applyBorder="1" applyAlignment="1" applyProtection="1">
      <alignment horizontal="center" vertical="top" wrapText="1"/>
    </xf>
    <xf numFmtId="0" fontId="17" fillId="8" borderId="48" xfId="0" applyNumberFormat="1" applyFont="1" applyFill="1" applyBorder="1" applyAlignment="1" applyProtection="1">
      <alignment horizontal="center" vertical="top" wrapText="1"/>
    </xf>
    <xf numFmtId="0" fontId="18" fillId="8" borderId="56" xfId="0" applyNumberFormat="1" applyFont="1" applyFill="1" applyBorder="1" applyAlignment="1" applyProtection="1">
      <alignment horizontal="left" vertical="top" wrapText="1"/>
    </xf>
    <xf numFmtId="0" fontId="13" fillId="8" borderId="9" xfId="0" applyFont="1" applyFill="1" applyBorder="1" applyAlignment="1">
      <alignment horizontal="center" vertical="center"/>
    </xf>
    <xf numFmtId="0" fontId="13" fillId="8" borderId="12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8" borderId="13" xfId="0" applyFont="1" applyFill="1" applyBorder="1" applyAlignment="1">
      <alignment horizontal="center" vertical="center"/>
    </xf>
    <xf numFmtId="0" fontId="13" fillId="8" borderId="1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10" fillId="8" borderId="20" xfId="0" applyFont="1" applyFill="1" applyBorder="1" applyAlignment="1">
      <alignment horizontal="center"/>
    </xf>
    <xf numFmtId="0" fontId="10" fillId="8" borderId="21" xfId="0" applyFont="1" applyFill="1" applyBorder="1" applyAlignment="1">
      <alignment horizontal="center"/>
    </xf>
    <xf numFmtId="0" fontId="10" fillId="8" borderId="29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0" fontId="10" fillId="8" borderId="32" xfId="0" applyFont="1" applyFill="1" applyBorder="1" applyAlignment="1">
      <alignment horizontal="center" vertical="center"/>
    </xf>
    <xf numFmtId="0" fontId="10" fillId="8" borderId="33" xfId="0" applyFont="1" applyFill="1" applyBorder="1" applyAlignment="1">
      <alignment horizontal="center" vertical="center"/>
    </xf>
    <xf numFmtId="0" fontId="10" fillId="8" borderId="34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3" fillId="8" borderId="20" xfId="0" applyFont="1" applyFill="1" applyBorder="1" applyAlignment="1">
      <alignment horizontal="center"/>
    </xf>
    <xf numFmtId="0" fontId="13" fillId="8" borderId="29" xfId="0" applyFont="1" applyFill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center" vertical="top" wrapText="1"/>
    </xf>
    <xf numFmtId="0" fontId="20" fillId="0" borderId="0" xfId="0" applyNumberFormat="1" applyFont="1" applyFill="1" applyBorder="1" applyAlignment="1" applyProtection="1">
      <alignment horizontal="center" vertical="top" wrapText="1"/>
    </xf>
    <xf numFmtId="165" fontId="18" fillId="0" borderId="48" xfId="0" applyNumberFormat="1" applyFont="1" applyFill="1" applyBorder="1" applyAlignment="1" applyProtection="1">
      <alignment horizontal="right" vertical="top" wrapText="1"/>
    </xf>
    <xf numFmtId="165" fontId="18" fillId="0" borderId="50" xfId="0" applyNumberFormat="1" applyFont="1" applyFill="1" applyBorder="1" applyAlignment="1" applyProtection="1">
      <alignment horizontal="right" vertical="top" wrapText="1"/>
    </xf>
    <xf numFmtId="165" fontId="18" fillId="0" borderId="49" xfId="0" applyNumberFormat="1" applyFont="1" applyFill="1" applyBorder="1" applyAlignment="1" applyProtection="1">
      <alignment horizontal="right" vertical="top" wrapText="1"/>
    </xf>
    <xf numFmtId="0" fontId="16" fillId="8" borderId="45" xfId="0" applyNumberFormat="1" applyFont="1" applyFill="1" applyBorder="1" applyAlignment="1" applyProtection="1">
      <alignment horizontal="center" vertical="top" wrapText="1"/>
    </xf>
    <xf numFmtId="0" fontId="16" fillId="8" borderId="46" xfId="0" applyNumberFormat="1" applyFont="1" applyFill="1" applyBorder="1" applyAlignment="1" applyProtection="1">
      <alignment horizontal="center" vertical="top" wrapText="1"/>
    </xf>
    <xf numFmtId="0" fontId="16" fillId="8" borderId="47" xfId="0" applyNumberFormat="1" applyFont="1" applyFill="1" applyBorder="1" applyAlignment="1" applyProtection="1">
      <alignment horizontal="center" vertical="top" wrapText="1"/>
    </xf>
    <xf numFmtId="0" fontId="16" fillId="8" borderId="53" xfId="0" applyNumberFormat="1" applyFont="1" applyFill="1" applyBorder="1" applyAlignment="1" applyProtection="1">
      <alignment horizontal="center" vertical="top" wrapText="1"/>
    </xf>
    <xf numFmtId="0" fontId="16" fillId="8" borderId="54" xfId="0" applyNumberFormat="1" applyFont="1" applyFill="1" applyBorder="1" applyAlignment="1" applyProtection="1">
      <alignment horizontal="center" vertical="top" wrapText="1"/>
    </xf>
    <xf numFmtId="0" fontId="16" fillId="8" borderId="55" xfId="0" applyNumberFormat="1" applyFont="1" applyFill="1" applyBorder="1" applyAlignment="1" applyProtection="1">
      <alignment horizontal="center" vertical="top" wrapText="1"/>
    </xf>
    <xf numFmtId="0" fontId="16" fillId="8" borderId="48" xfId="0" applyNumberFormat="1" applyFont="1" applyFill="1" applyBorder="1" applyAlignment="1" applyProtection="1">
      <alignment horizontal="center" vertical="top" wrapText="1"/>
    </xf>
    <xf numFmtId="0" fontId="16" fillId="8" borderId="50" xfId="0" applyNumberFormat="1" applyFont="1" applyFill="1" applyBorder="1" applyAlignment="1" applyProtection="1">
      <alignment horizontal="center" vertical="top" wrapText="1"/>
    </xf>
    <xf numFmtId="0" fontId="17" fillId="8" borderId="48" xfId="0" applyNumberFormat="1" applyFont="1" applyFill="1" applyBorder="1" applyAlignment="1" applyProtection="1">
      <alignment horizontal="center" vertical="top" wrapText="1"/>
    </xf>
    <xf numFmtId="0" fontId="17" fillId="8" borderId="50" xfId="0" applyNumberFormat="1" applyFont="1" applyFill="1" applyBorder="1" applyAlignment="1" applyProtection="1">
      <alignment horizontal="center" vertical="top" wrapText="1"/>
    </xf>
    <xf numFmtId="0" fontId="17" fillId="8" borderId="49" xfId="0" applyNumberFormat="1" applyFont="1" applyFill="1" applyBorder="1" applyAlignment="1" applyProtection="1">
      <alignment horizontal="center" vertical="top" wrapText="1"/>
    </xf>
    <xf numFmtId="0" fontId="16" fillId="8" borderId="44" xfId="0" applyNumberFormat="1" applyFont="1" applyFill="1" applyBorder="1" applyAlignment="1" applyProtection="1">
      <alignment horizontal="center" vertical="top" wrapText="1"/>
    </xf>
    <xf numFmtId="0" fontId="16" fillId="8" borderId="51" xfId="0" applyNumberFormat="1" applyFont="1" applyFill="1" applyBorder="1" applyAlignment="1" applyProtection="1">
      <alignment horizontal="center" vertical="top" wrapText="1"/>
    </xf>
    <xf numFmtId="0" fontId="16" fillId="8" borderId="52" xfId="0" applyNumberFormat="1" applyFont="1" applyFill="1" applyBorder="1" applyAlignment="1" applyProtection="1">
      <alignment horizontal="center" vertical="top" wrapText="1"/>
    </xf>
    <xf numFmtId="0" fontId="16" fillId="8" borderId="49" xfId="0" applyNumberFormat="1" applyFont="1" applyFill="1" applyBorder="1" applyAlignment="1" applyProtection="1">
      <alignment horizontal="center" vertical="top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.0.17\Hodowla\2017%20ania%20c.d\13_11_2017_ocena%20udatnosci%20upraw_2017\2013%2030,10,17%20rok%20LPIRY%20OCENA%20UDATNO&#346;CI%20UPRAW\Zestawienie_oceny_udatno&#347;ci_upraw_w_2017r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tyczne"/>
      <sheetName val="RDLP"/>
      <sheetName val="RDLP_nadlesnictwami"/>
      <sheetName val="Ogólna pow LPIR-6"/>
      <sheetName val="uprawy przepadłe"/>
      <sheetName val="OTWARTE"/>
      <sheetName val="POD OSŁONĄ"/>
      <sheetName val="ODNOWIENIA NATURALN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4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D5">
            <v>1.91</v>
          </cell>
        </row>
        <row r="6">
          <cell r="C6">
            <v>1.91</v>
          </cell>
          <cell r="D6">
            <v>1.91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78.959999999999994</v>
          </cell>
        </row>
        <row r="16">
          <cell r="C16">
            <v>64.38</v>
          </cell>
          <cell r="D16">
            <v>64.38</v>
          </cell>
        </row>
        <row r="17">
          <cell r="C17">
            <v>6.32</v>
          </cell>
          <cell r="D17">
            <v>6.32</v>
          </cell>
        </row>
        <row r="18">
          <cell r="C18">
            <v>1.25</v>
          </cell>
          <cell r="D18">
            <v>8.26</v>
          </cell>
        </row>
        <row r="19">
          <cell r="C19">
            <v>7.01</v>
          </cell>
        </row>
        <row r="20">
          <cell r="C20">
            <v>0</v>
          </cell>
          <cell r="D20">
            <v>0</v>
          </cell>
        </row>
        <row r="21">
          <cell r="D21">
            <v>87.78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39.159999999999997</v>
          </cell>
        </row>
        <row r="36">
          <cell r="C36">
            <v>38.590000000000003</v>
          </cell>
          <cell r="D36">
            <v>38.590000000000003</v>
          </cell>
        </row>
        <row r="37">
          <cell r="C37">
            <v>0</v>
          </cell>
          <cell r="D37">
            <v>0</v>
          </cell>
        </row>
        <row r="38">
          <cell r="C38">
            <v>0.56999999999999995</v>
          </cell>
          <cell r="D38">
            <v>0.56999999999999995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9">
        <row r="5">
          <cell r="D5">
            <v>0.23</v>
          </cell>
        </row>
        <row r="6">
          <cell r="C6">
            <v>0.23</v>
          </cell>
          <cell r="D6">
            <v>0.23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99.17</v>
          </cell>
        </row>
        <row r="16">
          <cell r="C16">
            <v>79.81</v>
          </cell>
          <cell r="D16">
            <v>79.81</v>
          </cell>
        </row>
        <row r="17">
          <cell r="C17">
            <v>17.559999999999999</v>
          </cell>
          <cell r="D17">
            <v>17.559999999999999</v>
          </cell>
        </row>
        <row r="18">
          <cell r="C18">
            <v>0</v>
          </cell>
          <cell r="D18">
            <v>1.8</v>
          </cell>
        </row>
        <row r="19">
          <cell r="C19">
            <v>1.8</v>
          </cell>
        </row>
        <row r="20">
          <cell r="C20">
            <v>0</v>
          </cell>
          <cell r="D20">
            <v>0</v>
          </cell>
        </row>
        <row r="21">
          <cell r="D21">
            <v>89.55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1.6</v>
          </cell>
        </row>
        <row r="36">
          <cell r="C36">
            <v>1.6</v>
          </cell>
          <cell r="D36">
            <v>1.6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0">
        <row r="5">
          <cell r="D5">
            <v>85.81</v>
          </cell>
        </row>
        <row r="6">
          <cell r="C6">
            <v>28.45</v>
          </cell>
          <cell r="D6">
            <v>28.45</v>
          </cell>
        </row>
        <row r="7">
          <cell r="C7">
            <v>55.37</v>
          </cell>
          <cell r="D7">
            <v>55.37</v>
          </cell>
        </row>
        <row r="8">
          <cell r="C8">
            <v>0</v>
          </cell>
          <cell r="D8">
            <v>1.99</v>
          </cell>
        </row>
        <row r="9">
          <cell r="C9">
            <v>1.99</v>
          </cell>
        </row>
        <row r="10">
          <cell r="C10">
            <v>0</v>
          </cell>
          <cell r="D10">
            <v>0</v>
          </cell>
        </row>
        <row r="11">
          <cell r="D11">
            <v>89.42</v>
          </cell>
        </row>
        <row r="15">
          <cell r="D15">
            <v>53.32</v>
          </cell>
        </row>
        <row r="16">
          <cell r="C16">
            <v>27.73</v>
          </cell>
          <cell r="D16">
            <v>27.73</v>
          </cell>
        </row>
        <row r="17">
          <cell r="C17">
            <v>23.71</v>
          </cell>
          <cell r="D17">
            <v>23.71</v>
          </cell>
        </row>
        <row r="18">
          <cell r="C18">
            <v>0</v>
          </cell>
          <cell r="D18">
            <v>1.88</v>
          </cell>
        </row>
        <row r="19">
          <cell r="C19">
            <v>1.88</v>
          </cell>
        </row>
        <row r="20">
          <cell r="C20">
            <v>0</v>
          </cell>
          <cell r="D20">
            <v>0</v>
          </cell>
        </row>
        <row r="21">
          <cell r="D21">
            <v>89.12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1">
        <row r="5">
          <cell r="D5">
            <v>43.42</v>
          </cell>
        </row>
        <row r="6">
          <cell r="C6">
            <v>22.62</v>
          </cell>
          <cell r="D6">
            <v>22.62</v>
          </cell>
        </row>
        <row r="7">
          <cell r="C7">
            <v>13.13</v>
          </cell>
          <cell r="D7">
            <v>13.13</v>
          </cell>
        </row>
        <row r="8">
          <cell r="C8">
            <v>0</v>
          </cell>
          <cell r="D8">
            <v>6.78</v>
          </cell>
        </row>
        <row r="9">
          <cell r="C9">
            <v>6.78</v>
          </cell>
        </row>
        <row r="10">
          <cell r="C10">
            <v>0.89</v>
          </cell>
          <cell r="D10">
            <v>0.89</v>
          </cell>
        </row>
        <row r="11">
          <cell r="D11">
            <v>84.76</v>
          </cell>
        </row>
        <row r="15">
          <cell r="D15">
            <v>67.75</v>
          </cell>
        </row>
        <row r="16">
          <cell r="C16">
            <v>36.979999999999997</v>
          </cell>
          <cell r="D16">
            <v>36.979999999999997</v>
          </cell>
        </row>
        <row r="17">
          <cell r="C17">
            <v>16.25</v>
          </cell>
          <cell r="D17">
            <v>16.25</v>
          </cell>
        </row>
        <row r="18">
          <cell r="C18">
            <v>0</v>
          </cell>
          <cell r="D18">
            <v>8.35</v>
          </cell>
        </row>
        <row r="19">
          <cell r="C19">
            <v>8.35</v>
          </cell>
        </row>
        <row r="20">
          <cell r="C20">
            <v>6.17</v>
          </cell>
          <cell r="D20">
            <v>6.17</v>
          </cell>
        </row>
        <row r="21">
          <cell r="D21">
            <v>81</v>
          </cell>
        </row>
        <row r="25">
          <cell r="D25">
            <v>38.450000000000003</v>
          </cell>
        </row>
        <row r="26">
          <cell r="C26">
            <v>30.52</v>
          </cell>
          <cell r="D26">
            <v>30.52</v>
          </cell>
        </row>
        <row r="27">
          <cell r="C27">
            <v>5.21</v>
          </cell>
          <cell r="D27">
            <v>5.21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2.72</v>
          </cell>
          <cell r="D30">
            <v>2.72</v>
          </cell>
        </row>
        <row r="31">
          <cell r="D31">
            <v>85.4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2">
        <row r="5">
          <cell r="D5">
            <v>107.45</v>
          </cell>
        </row>
        <row r="6">
          <cell r="C6">
            <v>57.59</v>
          </cell>
          <cell r="D6">
            <v>57.59</v>
          </cell>
        </row>
        <row r="7">
          <cell r="C7">
            <v>38.18</v>
          </cell>
          <cell r="D7">
            <v>38.18</v>
          </cell>
        </row>
        <row r="8">
          <cell r="C8">
            <v>3.42</v>
          </cell>
          <cell r="D8">
            <v>11.68</v>
          </cell>
        </row>
        <row r="9">
          <cell r="C9">
            <v>8.26</v>
          </cell>
        </row>
        <row r="10">
          <cell r="C10">
            <v>0</v>
          </cell>
          <cell r="D10">
            <v>0</v>
          </cell>
        </row>
        <row r="11">
          <cell r="D11">
            <v>88.08</v>
          </cell>
        </row>
        <row r="15">
          <cell r="D15">
            <v>75.91</v>
          </cell>
        </row>
        <row r="16">
          <cell r="C16">
            <v>33.950000000000003</v>
          </cell>
          <cell r="D16">
            <v>33.950000000000003</v>
          </cell>
        </row>
        <row r="17">
          <cell r="C17">
            <v>33.35</v>
          </cell>
          <cell r="D17">
            <v>33.35</v>
          </cell>
        </row>
        <row r="18">
          <cell r="C18">
            <v>0</v>
          </cell>
          <cell r="D18">
            <v>8.61</v>
          </cell>
        </row>
        <row r="19">
          <cell r="C19">
            <v>8.61</v>
          </cell>
        </row>
        <row r="20">
          <cell r="C20">
            <v>0</v>
          </cell>
          <cell r="D20">
            <v>0</v>
          </cell>
        </row>
        <row r="21">
          <cell r="D21">
            <v>87.16</v>
          </cell>
        </row>
        <row r="25">
          <cell r="D25">
            <v>3.54</v>
          </cell>
        </row>
        <row r="26">
          <cell r="C26">
            <v>0.24</v>
          </cell>
          <cell r="D26">
            <v>0.24</v>
          </cell>
        </row>
        <row r="27">
          <cell r="C27">
            <v>0.81</v>
          </cell>
          <cell r="D27">
            <v>0.81</v>
          </cell>
        </row>
        <row r="28">
          <cell r="C28">
            <v>1.29</v>
          </cell>
          <cell r="D28">
            <v>2.4900000000000002</v>
          </cell>
        </row>
        <row r="29">
          <cell r="C29">
            <v>1.2</v>
          </cell>
        </row>
        <row r="30">
          <cell r="C30">
            <v>0</v>
          </cell>
          <cell r="D30">
            <v>0</v>
          </cell>
        </row>
        <row r="31">
          <cell r="D31">
            <v>81.53</v>
          </cell>
        </row>
        <row r="35">
          <cell r="D35">
            <v>11.07</v>
          </cell>
        </row>
        <row r="36">
          <cell r="C36">
            <v>0.15</v>
          </cell>
          <cell r="D36">
            <v>0.15</v>
          </cell>
        </row>
        <row r="37">
          <cell r="C37">
            <v>1.07</v>
          </cell>
          <cell r="D37">
            <v>1.07</v>
          </cell>
        </row>
        <row r="38">
          <cell r="C38">
            <v>0</v>
          </cell>
          <cell r="D38">
            <v>9.85</v>
          </cell>
        </row>
        <row r="39">
          <cell r="C39">
            <v>9.85</v>
          </cell>
        </row>
        <row r="40">
          <cell r="C40">
            <v>0</v>
          </cell>
          <cell r="D40">
            <v>0</v>
          </cell>
        </row>
        <row r="41">
          <cell r="D41">
            <v>67.760000000000005</v>
          </cell>
        </row>
      </sheetData>
      <sheetData sheetId="13">
        <row r="5">
          <cell r="D5">
            <v>208.02</v>
          </cell>
        </row>
        <row r="6">
          <cell r="C6">
            <v>176.16</v>
          </cell>
          <cell r="D6">
            <v>176.16</v>
          </cell>
        </row>
        <row r="7">
          <cell r="C7">
            <v>31.86</v>
          </cell>
          <cell r="D7">
            <v>31.86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57.17</v>
          </cell>
        </row>
        <row r="16">
          <cell r="C16">
            <v>38.479999999999997</v>
          </cell>
          <cell r="D16">
            <v>38.479999999999997</v>
          </cell>
        </row>
        <row r="17">
          <cell r="C17">
            <v>14.45</v>
          </cell>
          <cell r="D17">
            <v>14.45</v>
          </cell>
        </row>
        <row r="18">
          <cell r="C18">
            <v>1.42</v>
          </cell>
          <cell r="D18">
            <v>4.24</v>
          </cell>
        </row>
        <row r="19">
          <cell r="C19">
            <v>2.82</v>
          </cell>
        </row>
        <row r="20">
          <cell r="C20">
            <v>0</v>
          </cell>
          <cell r="D20">
            <v>0</v>
          </cell>
        </row>
        <row r="21">
          <cell r="D21">
            <v>88.77</v>
          </cell>
        </row>
        <row r="25">
          <cell r="D25">
            <v>0.4</v>
          </cell>
        </row>
        <row r="26">
          <cell r="C26">
            <v>0.4</v>
          </cell>
          <cell r="D26">
            <v>0.4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4">
        <row r="5">
          <cell r="D5">
            <v>100.87</v>
          </cell>
        </row>
        <row r="6">
          <cell r="C6">
            <v>83.31</v>
          </cell>
          <cell r="D6">
            <v>83.31</v>
          </cell>
        </row>
        <row r="7">
          <cell r="C7">
            <v>4.76</v>
          </cell>
          <cell r="D7">
            <v>4.76</v>
          </cell>
        </row>
        <row r="8">
          <cell r="C8">
            <v>1.53</v>
          </cell>
          <cell r="D8">
            <v>11.88</v>
          </cell>
        </row>
        <row r="9">
          <cell r="C9">
            <v>10.35</v>
          </cell>
        </row>
        <row r="10">
          <cell r="C10">
            <v>0.92</v>
          </cell>
          <cell r="D10">
            <v>0.92</v>
          </cell>
        </row>
        <row r="11">
          <cell r="D11">
            <v>86.84</v>
          </cell>
        </row>
        <row r="15">
          <cell r="D15">
            <v>28.04</v>
          </cell>
        </row>
        <row r="16">
          <cell r="C16">
            <v>23.12</v>
          </cell>
          <cell r="D16">
            <v>23.12</v>
          </cell>
        </row>
        <row r="17">
          <cell r="C17">
            <v>3.95</v>
          </cell>
          <cell r="D17">
            <v>3.95</v>
          </cell>
        </row>
        <row r="18">
          <cell r="C18">
            <v>0</v>
          </cell>
          <cell r="D18">
            <v>0.97</v>
          </cell>
        </row>
        <row r="19">
          <cell r="C19">
            <v>0.97</v>
          </cell>
        </row>
        <row r="20">
          <cell r="C20">
            <v>0</v>
          </cell>
          <cell r="D20">
            <v>0</v>
          </cell>
        </row>
        <row r="21">
          <cell r="D21">
            <v>89.14</v>
          </cell>
        </row>
        <row r="25">
          <cell r="D25">
            <v>5.86</v>
          </cell>
        </row>
        <row r="26">
          <cell r="C26">
            <v>4.37</v>
          </cell>
          <cell r="D26">
            <v>4.37</v>
          </cell>
        </row>
        <row r="27">
          <cell r="C27">
            <v>1.49</v>
          </cell>
          <cell r="D27">
            <v>1.49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1.98</v>
          </cell>
        </row>
        <row r="36">
          <cell r="C36">
            <v>1.98</v>
          </cell>
          <cell r="D36">
            <v>1.98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5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41.43</v>
          </cell>
        </row>
        <row r="16">
          <cell r="C16">
            <v>41.43</v>
          </cell>
          <cell r="D16">
            <v>41.43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44.86</v>
          </cell>
        </row>
        <row r="36">
          <cell r="C36">
            <v>44.86</v>
          </cell>
          <cell r="D36">
            <v>44.86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6">
        <row r="5">
          <cell r="D5">
            <v>16.47</v>
          </cell>
        </row>
        <row r="6">
          <cell r="C6">
            <v>16.47</v>
          </cell>
          <cell r="D6">
            <v>16.47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92.55</v>
          </cell>
        </row>
        <row r="16">
          <cell r="C16">
            <v>72.260000000000005</v>
          </cell>
          <cell r="D16">
            <v>72.260000000000005</v>
          </cell>
        </row>
        <row r="17">
          <cell r="C17">
            <v>15.73</v>
          </cell>
          <cell r="D17">
            <v>15.73</v>
          </cell>
        </row>
        <row r="18">
          <cell r="C18">
            <v>0</v>
          </cell>
          <cell r="D18">
            <v>3.22</v>
          </cell>
        </row>
        <row r="19">
          <cell r="C19">
            <v>3.22</v>
          </cell>
        </row>
        <row r="20">
          <cell r="C20">
            <v>1.34</v>
          </cell>
          <cell r="D20">
            <v>1.34</v>
          </cell>
        </row>
        <row r="21">
          <cell r="D21">
            <v>88.19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7">
        <row r="5">
          <cell r="D5">
            <v>58.9</v>
          </cell>
        </row>
        <row r="6">
          <cell r="C6">
            <v>51.57</v>
          </cell>
          <cell r="D6">
            <v>51.57</v>
          </cell>
        </row>
        <row r="7">
          <cell r="C7">
            <v>5.94</v>
          </cell>
          <cell r="D7">
            <v>5.94</v>
          </cell>
        </row>
        <row r="8">
          <cell r="C8">
            <v>0</v>
          </cell>
          <cell r="D8">
            <v>1.39</v>
          </cell>
        </row>
        <row r="9">
          <cell r="C9">
            <v>1.39</v>
          </cell>
        </row>
        <row r="10">
          <cell r="C10">
            <v>0</v>
          </cell>
          <cell r="D10">
            <v>0</v>
          </cell>
        </row>
        <row r="11">
          <cell r="D11">
            <v>89.41</v>
          </cell>
        </row>
        <row r="15">
          <cell r="D15">
            <v>15.86</v>
          </cell>
        </row>
        <row r="16">
          <cell r="C16">
            <v>12</v>
          </cell>
          <cell r="D16">
            <v>12</v>
          </cell>
        </row>
        <row r="17">
          <cell r="C17">
            <v>2.06</v>
          </cell>
          <cell r="D17">
            <v>2.06</v>
          </cell>
        </row>
        <row r="18">
          <cell r="C18">
            <v>0</v>
          </cell>
          <cell r="D18">
            <v>1.8</v>
          </cell>
        </row>
        <row r="19">
          <cell r="C19">
            <v>1.8</v>
          </cell>
        </row>
        <row r="20">
          <cell r="C20">
            <v>0</v>
          </cell>
          <cell r="D20">
            <v>0</v>
          </cell>
        </row>
        <row r="21">
          <cell r="D21">
            <v>87.16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8">
        <row r="5">
          <cell r="D5">
            <v>40.11</v>
          </cell>
        </row>
        <row r="6">
          <cell r="C6">
            <v>30.86</v>
          </cell>
          <cell r="D6">
            <v>30.86</v>
          </cell>
        </row>
        <row r="7">
          <cell r="C7">
            <v>9.25</v>
          </cell>
          <cell r="D7">
            <v>9.25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103.95</v>
          </cell>
        </row>
        <row r="16">
          <cell r="C16">
            <v>82</v>
          </cell>
          <cell r="D16">
            <v>82</v>
          </cell>
        </row>
        <row r="17">
          <cell r="C17">
            <v>20.51</v>
          </cell>
          <cell r="D17">
            <v>20.51</v>
          </cell>
        </row>
        <row r="18">
          <cell r="C18">
            <v>0</v>
          </cell>
          <cell r="D18">
            <v>1.44</v>
          </cell>
        </row>
        <row r="19">
          <cell r="C19">
            <v>1.44</v>
          </cell>
        </row>
        <row r="20">
          <cell r="C20">
            <v>0</v>
          </cell>
          <cell r="D20">
            <v>0</v>
          </cell>
        </row>
        <row r="21">
          <cell r="D21">
            <v>89.65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1.42</v>
          </cell>
        </row>
        <row r="36">
          <cell r="C36">
            <v>1.42</v>
          </cell>
          <cell r="D36">
            <v>1.42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9">
        <row r="5">
          <cell r="D5">
            <v>71.45</v>
          </cell>
        </row>
        <row r="6">
          <cell r="C6">
            <v>40.25</v>
          </cell>
          <cell r="D6">
            <v>40.25</v>
          </cell>
        </row>
        <row r="7">
          <cell r="C7">
            <v>13.78</v>
          </cell>
          <cell r="D7">
            <v>13.78</v>
          </cell>
        </row>
        <row r="8">
          <cell r="C8">
            <v>1</v>
          </cell>
          <cell r="D8">
            <v>17.420000000000002</v>
          </cell>
        </row>
        <row r="9">
          <cell r="C9">
            <v>16.420000000000002</v>
          </cell>
        </row>
        <row r="10">
          <cell r="C10">
            <v>0</v>
          </cell>
          <cell r="D10">
            <v>0</v>
          </cell>
        </row>
        <row r="11">
          <cell r="D11">
            <v>84.25</v>
          </cell>
        </row>
        <row r="15">
          <cell r="D15">
            <v>136.38999999999999</v>
          </cell>
        </row>
        <row r="16">
          <cell r="C16">
            <v>62.06</v>
          </cell>
          <cell r="D16">
            <v>62.06</v>
          </cell>
        </row>
        <row r="17">
          <cell r="C17">
            <v>55.33</v>
          </cell>
          <cell r="D17">
            <v>55.33</v>
          </cell>
        </row>
        <row r="18">
          <cell r="C18">
            <v>5.88</v>
          </cell>
          <cell r="D18">
            <v>19</v>
          </cell>
        </row>
        <row r="19">
          <cell r="C19">
            <v>13.12</v>
          </cell>
        </row>
        <row r="20">
          <cell r="C20">
            <v>0</v>
          </cell>
          <cell r="D20">
            <v>0</v>
          </cell>
        </row>
        <row r="21">
          <cell r="D21">
            <v>87.6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0">
        <row r="5">
          <cell r="D5">
            <v>78.290000000000006</v>
          </cell>
        </row>
        <row r="6">
          <cell r="C6">
            <v>50.34</v>
          </cell>
          <cell r="D6">
            <v>50.34</v>
          </cell>
        </row>
        <row r="7">
          <cell r="C7">
            <v>24.94</v>
          </cell>
          <cell r="D7">
            <v>24.94</v>
          </cell>
        </row>
        <row r="8">
          <cell r="C8">
            <v>0</v>
          </cell>
          <cell r="D8">
            <v>3.01</v>
          </cell>
        </row>
        <row r="9">
          <cell r="C9">
            <v>3.01</v>
          </cell>
        </row>
        <row r="10">
          <cell r="C10">
            <v>0</v>
          </cell>
          <cell r="D10">
            <v>0</v>
          </cell>
        </row>
        <row r="11">
          <cell r="D11">
            <v>89.04</v>
          </cell>
        </row>
        <row r="15">
          <cell r="D15">
            <v>45.75</v>
          </cell>
        </row>
        <row r="16">
          <cell r="C16">
            <v>24.78</v>
          </cell>
          <cell r="D16">
            <v>24.78</v>
          </cell>
        </row>
        <row r="17">
          <cell r="C17">
            <v>17.34</v>
          </cell>
          <cell r="D17">
            <v>17.34</v>
          </cell>
        </row>
        <row r="18">
          <cell r="C18">
            <v>1.25</v>
          </cell>
          <cell r="D18">
            <v>3.63</v>
          </cell>
        </row>
        <row r="19">
          <cell r="C19">
            <v>2.38</v>
          </cell>
        </row>
        <row r="20">
          <cell r="C20">
            <v>0</v>
          </cell>
          <cell r="D20">
            <v>0</v>
          </cell>
        </row>
        <row r="21">
          <cell r="D21">
            <v>88.7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1">
        <row r="5">
          <cell r="D5">
            <v>107.47</v>
          </cell>
        </row>
        <row r="6">
          <cell r="C6">
            <v>89.11</v>
          </cell>
          <cell r="D6">
            <v>89.11</v>
          </cell>
        </row>
        <row r="7">
          <cell r="C7">
            <v>18.36</v>
          </cell>
          <cell r="D7">
            <v>18.36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32.11</v>
          </cell>
        </row>
        <row r="16">
          <cell r="C16">
            <v>30.52</v>
          </cell>
          <cell r="D16">
            <v>30.52</v>
          </cell>
        </row>
        <row r="17">
          <cell r="C17">
            <v>1.53</v>
          </cell>
          <cell r="D17">
            <v>1.53</v>
          </cell>
        </row>
        <row r="18">
          <cell r="C18">
            <v>0</v>
          </cell>
          <cell r="D18">
            <v>0.06</v>
          </cell>
        </row>
        <row r="19">
          <cell r="C19">
            <v>0.06</v>
          </cell>
        </row>
        <row r="20">
          <cell r="C20">
            <v>0</v>
          </cell>
          <cell r="D20">
            <v>0</v>
          </cell>
        </row>
        <row r="21">
          <cell r="D21">
            <v>89.95</v>
          </cell>
        </row>
        <row r="25">
          <cell r="D25">
            <v>18.149999999999999</v>
          </cell>
        </row>
        <row r="26">
          <cell r="C26">
            <v>13.86</v>
          </cell>
          <cell r="D26">
            <v>13.86</v>
          </cell>
        </row>
        <row r="27">
          <cell r="C27">
            <v>4.29</v>
          </cell>
          <cell r="D27">
            <v>4.29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0.74</v>
          </cell>
        </row>
        <row r="36">
          <cell r="C36">
            <v>0</v>
          </cell>
          <cell r="D36">
            <v>0</v>
          </cell>
        </row>
        <row r="37">
          <cell r="C37">
            <v>0.74</v>
          </cell>
          <cell r="D37">
            <v>0.74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2">
        <row r="5">
          <cell r="D5">
            <v>42.63</v>
          </cell>
        </row>
        <row r="6">
          <cell r="C6">
            <v>35.93</v>
          </cell>
          <cell r="D6">
            <v>35.93</v>
          </cell>
        </row>
        <row r="7">
          <cell r="C7">
            <v>6.7</v>
          </cell>
          <cell r="D7">
            <v>6.7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26.17</v>
          </cell>
        </row>
        <row r="16">
          <cell r="C16">
            <v>21.09</v>
          </cell>
          <cell r="D16">
            <v>21.09</v>
          </cell>
        </row>
        <row r="17">
          <cell r="C17">
            <v>4.6399999999999997</v>
          </cell>
          <cell r="D17">
            <v>4.6399999999999997</v>
          </cell>
        </row>
        <row r="18">
          <cell r="C18">
            <v>0</v>
          </cell>
          <cell r="D18">
            <v>0.44</v>
          </cell>
        </row>
        <row r="19">
          <cell r="C19">
            <v>0.44</v>
          </cell>
        </row>
        <row r="20">
          <cell r="C20">
            <v>0</v>
          </cell>
          <cell r="D20">
            <v>0</v>
          </cell>
        </row>
        <row r="21">
          <cell r="D21">
            <v>89.58</v>
          </cell>
        </row>
        <row r="25">
          <cell r="D25">
            <v>5.89</v>
          </cell>
        </row>
        <row r="26">
          <cell r="C26">
            <v>5.89</v>
          </cell>
          <cell r="D26">
            <v>5.89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3">
        <row r="5">
          <cell r="D5">
            <v>145.19999999999999</v>
          </cell>
        </row>
        <row r="6">
          <cell r="C6">
            <v>142.1</v>
          </cell>
          <cell r="D6">
            <v>142.1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3.1</v>
          </cell>
        </row>
        <row r="9">
          <cell r="C9">
            <v>3.1</v>
          </cell>
        </row>
        <row r="10">
          <cell r="C10">
            <v>0</v>
          </cell>
          <cell r="D10">
            <v>0</v>
          </cell>
        </row>
        <row r="11">
          <cell r="D11">
            <v>89.47</v>
          </cell>
        </row>
        <row r="15">
          <cell r="D15">
            <v>43.16</v>
          </cell>
        </row>
        <row r="16">
          <cell r="C16">
            <v>39.08</v>
          </cell>
          <cell r="D16">
            <v>39.08</v>
          </cell>
        </row>
        <row r="17">
          <cell r="C17">
            <v>1.52</v>
          </cell>
          <cell r="D17">
            <v>1.52</v>
          </cell>
        </row>
        <row r="18">
          <cell r="C18">
            <v>0</v>
          </cell>
          <cell r="D18">
            <v>2.56</v>
          </cell>
        </row>
        <row r="19">
          <cell r="C19">
            <v>2.56</v>
          </cell>
        </row>
        <row r="20">
          <cell r="C20">
            <v>0</v>
          </cell>
          <cell r="D20">
            <v>0</v>
          </cell>
        </row>
        <row r="21">
          <cell r="D21">
            <v>88.52</v>
          </cell>
        </row>
        <row r="25">
          <cell r="D25">
            <v>83.46</v>
          </cell>
        </row>
        <row r="26">
          <cell r="C26">
            <v>81.739999999999995</v>
          </cell>
          <cell r="D26">
            <v>81.739999999999995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1.72</v>
          </cell>
        </row>
        <row r="29">
          <cell r="C29">
            <v>1.72</v>
          </cell>
        </row>
        <row r="30">
          <cell r="C30">
            <v>0</v>
          </cell>
          <cell r="D30">
            <v>0</v>
          </cell>
        </row>
        <row r="31">
          <cell r="D31">
            <v>89.48</v>
          </cell>
        </row>
        <row r="35">
          <cell r="D35">
            <v>0.99</v>
          </cell>
        </row>
        <row r="36">
          <cell r="C36">
            <v>0.99</v>
          </cell>
          <cell r="D36">
            <v>0.99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4">
        <row r="5">
          <cell r="D5">
            <v>105.18</v>
          </cell>
        </row>
        <row r="6">
          <cell r="C6">
            <v>78.400000000000006</v>
          </cell>
          <cell r="D6">
            <v>78.400000000000006</v>
          </cell>
        </row>
        <row r="7">
          <cell r="C7">
            <v>24.29</v>
          </cell>
          <cell r="D7">
            <v>24.29</v>
          </cell>
        </row>
        <row r="8">
          <cell r="C8">
            <v>0</v>
          </cell>
          <cell r="D8">
            <v>2.4900000000000002</v>
          </cell>
        </row>
        <row r="9">
          <cell r="C9">
            <v>2.4900000000000002</v>
          </cell>
        </row>
        <row r="10">
          <cell r="C10">
            <v>0</v>
          </cell>
          <cell r="D10">
            <v>0</v>
          </cell>
        </row>
        <row r="11">
          <cell r="D11">
            <v>89.41</v>
          </cell>
        </row>
        <row r="15">
          <cell r="D15">
            <v>78.92</v>
          </cell>
        </row>
        <row r="16">
          <cell r="C16">
            <v>38.47</v>
          </cell>
          <cell r="D16">
            <v>38.47</v>
          </cell>
        </row>
        <row r="17">
          <cell r="C17">
            <v>32.380000000000003</v>
          </cell>
          <cell r="D17">
            <v>32.380000000000003</v>
          </cell>
        </row>
        <row r="18">
          <cell r="C18">
            <v>0</v>
          </cell>
          <cell r="D18">
            <v>8.07</v>
          </cell>
        </row>
        <row r="19">
          <cell r="C19">
            <v>8.07</v>
          </cell>
        </row>
        <row r="20">
          <cell r="C20">
            <v>0</v>
          </cell>
          <cell r="D20">
            <v>0</v>
          </cell>
        </row>
        <row r="21">
          <cell r="D21">
            <v>87.44</v>
          </cell>
        </row>
        <row r="25">
          <cell r="D25">
            <v>4.4800000000000004</v>
          </cell>
        </row>
        <row r="26">
          <cell r="C26">
            <v>4.4800000000000004</v>
          </cell>
          <cell r="D26">
            <v>4.4800000000000004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2.85</v>
          </cell>
        </row>
        <row r="36">
          <cell r="C36">
            <v>2.85</v>
          </cell>
          <cell r="D36">
            <v>2.85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5">
        <row r="5">
          <cell r="D5">
            <v>70.45</v>
          </cell>
        </row>
        <row r="6">
          <cell r="C6">
            <v>33.270000000000003</v>
          </cell>
          <cell r="D6">
            <v>33.270000000000003</v>
          </cell>
        </row>
        <row r="7">
          <cell r="C7">
            <v>30.23</v>
          </cell>
          <cell r="D7">
            <v>30.23</v>
          </cell>
        </row>
        <row r="8">
          <cell r="C8">
            <v>0</v>
          </cell>
          <cell r="D8">
            <v>6.95</v>
          </cell>
        </row>
        <row r="9">
          <cell r="C9">
            <v>6.95</v>
          </cell>
        </row>
        <row r="10">
          <cell r="C10">
            <v>0</v>
          </cell>
          <cell r="D10">
            <v>0</v>
          </cell>
        </row>
        <row r="11">
          <cell r="D11">
            <v>87.53</v>
          </cell>
        </row>
        <row r="15">
          <cell r="D15">
            <v>33.43</v>
          </cell>
        </row>
        <row r="16">
          <cell r="C16">
            <v>19.84</v>
          </cell>
          <cell r="D16">
            <v>19.84</v>
          </cell>
        </row>
        <row r="17">
          <cell r="C17">
            <v>9.3800000000000008</v>
          </cell>
          <cell r="D17">
            <v>9.3800000000000008</v>
          </cell>
        </row>
        <row r="18">
          <cell r="C18">
            <v>0.94</v>
          </cell>
          <cell r="D18">
            <v>4.21</v>
          </cell>
        </row>
        <row r="19">
          <cell r="C19">
            <v>3.27</v>
          </cell>
        </row>
        <row r="20">
          <cell r="C20">
            <v>0</v>
          </cell>
          <cell r="D20">
            <v>0</v>
          </cell>
        </row>
        <row r="21">
          <cell r="D21">
            <v>87.55</v>
          </cell>
        </row>
        <row r="25">
          <cell r="D25">
            <v>15.45</v>
          </cell>
        </row>
        <row r="26">
          <cell r="C26">
            <v>9.8000000000000007</v>
          </cell>
          <cell r="D26">
            <v>9.8000000000000007</v>
          </cell>
        </row>
        <row r="27">
          <cell r="C27">
            <v>5.65</v>
          </cell>
          <cell r="D27">
            <v>5.65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6">
        <row r="5">
          <cell r="D5">
            <v>13.22</v>
          </cell>
        </row>
        <row r="6">
          <cell r="C6">
            <v>9.43</v>
          </cell>
          <cell r="D6">
            <v>9.43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3.79</v>
          </cell>
        </row>
        <row r="9">
          <cell r="C9">
            <v>3.79</v>
          </cell>
        </row>
        <row r="10">
          <cell r="C10">
            <v>0</v>
          </cell>
          <cell r="D10">
            <v>0</v>
          </cell>
        </row>
        <row r="11">
          <cell r="D11">
            <v>82.83</v>
          </cell>
        </row>
        <row r="15">
          <cell r="D15">
            <v>67.19</v>
          </cell>
        </row>
        <row r="16">
          <cell r="C16">
            <v>41.23</v>
          </cell>
          <cell r="D16">
            <v>41.23</v>
          </cell>
        </row>
        <row r="17">
          <cell r="C17">
            <v>17.190000000000001</v>
          </cell>
          <cell r="D17">
            <v>17.190000000000001</v>
          </cell>
        </row>
        <row r="18">
          <cell r="C18">
            <v>0.18</v>
          </cell>
          <cell r="D18">
            <v>8.77</v>
          </cell>
        </row>
        <row r="19">
          <cell r="C19">
            <v>8.59</v>
          </cell>
        </row>
        <row r="20">
          <cell r="C20">
            <v>0</v>
          </cell>
          <cell r="D20">
            <v>0</v>
          </cell>
        </row>
        <row r="21">
          <cell r="D21">
            <v>86.8</v>
          </cell>
        </row>
        <row r="25">
          <cell r="D25">
            <v>5.68</v>
          </cell>
        </row>
        <row r="26">
          <cell r="C26">
            <v>5.68</v>
          </cell>
          <cell r="D26">
            <v>5.68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30.23</v>
          </cell>
        </row>
        <row r="36">
          <cell r="C36">
            <v>20.45</v>
          </cell>
          <cell r="D36">
            <v>20.45</v>
          </cell>
        </row>
        <row r="37">
          <cell r="C37">
            <v>9.64</v>
          </cell>
          <cell r="D37">
            <v>9.64</v>
          </cell>
        </row>
        <row r="38">
          <cell r="C38">
            <v>0</v>
          </cell>
          <cell r="D38">
            <v>0.14000000000000001</v>
          </cell>
        </row>
        <row r="39">
          <cell r="C39">
            <v>0.14000000000000001</v>
          </cell>
        </row>
        <row r="40">
          <cell r="C40">
            <v>0</v>
          </cell>
          <cell r="D40">
            <v>0</v>
          </cell>
        </row>
        <row r="41">
          <cell r="D41">
            <v>89.88</v>
          </cell>
        </row>
      </sheetData>
      <sheetData sheetId="27">
        <row r="5">
          <cell r="D5">
            <v>156.55000000000001</v>
          </cell>
        </row>
        <row r="6">
          <cell r="C6">
            <v>110.6</v>
          </cell>
          <cell r="D6">
            <v>110.6</v>
          </cell>
        </row>
        <row r="7">
          <cell r="C7">
            <v>37.119999999999997</v>
          </cell>
          <cell r="D7">
            <v>37.119999999999997</v>
          </cell>
        </row>
        <row r="8">
          <cell r="C8">
            <v>7.78</v>
          </cell>
          <cell r="D8">
            <v>7.78</v>
          </cell>
        </row>
        <row r="9">
          <cell r="C9">
            <v>0</v>
          </cell>
        </row>
        <row r="10">
          <cell r="C10">
            <v>1.05</v>
          </cell>
          <cell r="D10">
            <v>1.05</v>
          </cell>
        </row>
        <row r="11">
          <cell r="D11">
            <v>89.56</v>
          </cell>
        </row>
        <row r="15">
          <cell r="D15">
            <v>56.97</v>
          </cell>
        </row>
        <row r="16">
          <cell r="C16">
            <v>33.619999999999997</v>
          </cell>
          <cell r="D16">
            <v>33.619999999999997</v>
          </cell>
        </row>
        <row r="17">
          <cell r="C17">
            <v>20.28</v>
          </cell>
          <cell r="D17">
            <v>20.28</v>
          </cell>
        </row>
        <row r="18">
          <cell r="C18">
            <v>1.27</v>
          </cell>
          <cell r="D18">
            <v>3.07</v>
          </cell>
        </row>
        <row r="19">
          <cell r="C19">
            <v>1.8</v>
          </cell>
        </row>
        <row r="20">
          <cell r="C20">
            <v>0</v>
          </cell>
          <cell r="D20">
            <v>0</v>
          </cell>
        </row>
        <row r="21">
          <cell r="D21">
            <v>89.21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1.59</v>
          </cell>
        </row>
        <row r="36">
          <cell r="C36">
            <v>1.59</v>
          </cell>
          <cell r="D36">
            <v>1.59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8">
        <row r="5">
          <cell r="D5">
            <v>23.74</v>
          </cell>
        </row>
        <row r="6">
          <cell r="C6">
            <v>20.98</v>
          </cell>
          <cell r="D6">
            <v>20.98</v>
          </cell>
        </row>
        <row r="7">
          <cell r="C7">
            <v>0.25</v>
          </cell>
          <cell r="D7">
            <v>0.25</v>
          </cell>
        </row>
        <row r="8">
          <cell r="C8">
            <v>0</v>
          </cell>
          <cell r="D8">
            <v>2.5099999999999998</v>
          </cell>
        </row>
        <row r="9">
          <cell r="C9">
            <v>2.5099999999999998</v>
          </cell>
        </row>
        <row r="10">
          <cell r="C10">
            <v>0</v>
          </cell>
          <cell r="D10">
            <v>0</v>
          </cell>
        </row>
        <row r="11">
          <cell r="D11">
            <v>87.36</v>
          </cell>
        </row>
        <row r="15">
          <cell r="D15">
            <v>47.89</v>
          </cell>
        </row>
        <row r="16">
          <cell r="C16">
            <v>37.15</v>
          </cell>
          <cell r="D16">
            <v>37.15</v>
          </cell>
        </row>
        <row r="17">
          <cell r="C17">
            <v>8.07</v>
          </cell>
          <cell r="D17">
            <v>8.07</v>
          </cell>
        </row>
        <row r="18">
          <cell r="C18">
            <v>0</v>
          </cell>
          <cell r="D18">
            <v>2.67</v>
          </cell>
        </row>
        <row r="19">
          <cell r="C19">
            <v>2.67</v>
          </cell>
        </row>
        <row r="20">
          <cell r="C20">
            <v>0</v>
          </cell>
          <cell r="D20">
            <v>0</v>
          </cell>
        </row>
        <row r="21">
          <cell r="D21">
            <v>88.61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9">
        <row r="5">
          <cell r="D5">
            <v>49.12</v>
          </cell>
        </row>
        <row r="6">
          <cell r="C6">
            <v>28.88</v>
          </cell>
          <cell r="D6">
            <v>28.88</v>
          </cell>
        </row>
        <row r="7">
          <cell r="C7">
            <v>8.0299999999999994</v>
          </cell>
          <cell r="D7">
            <v>8.0299999999999994</v>
          </cell>
        </row>
        <row r="8">
          <cell r="C8">
            <v>0</v>
          </cell>
          <cell r="D8">
            <v>12.21</v>
          </cell>
        </row>
        <row r="9">
          <cell r="C9">
            <v>12.21</v>
          </cell>
        </row>
        <row r="10">
          <cell r="C10">
            <v>0</v>
          </cell>
          <cell r="D10">
            <v>0</v>
          </cell>
        </row>
        <row r="11">
          <cell r="D11">
            <v>83.79</v>
          </cell>
        </row>
        <row r="15">
          <cell r="D15">
            <v>127.06</v>
          </cell>
        </row>
        <row r="16">
          <cell r="C16">
            <v>69.02</v>
          </cell>
          <cell r="D16">
            <v>69.02</v>
          </cell>
        </row>
        <row r="17">
          <cell r="C17">
            <v>25.35</v>
          </cell>
          <cell r="D17">
            <v>25.35</v>
          </cell>
        </row>
        <row r="18">
          <cell r="C18">
            <v>0.67</v>
          </cell>
          <cell r="D18">
            <v>32.69</v>
          </cell>
        </row>
        <row r="19">
          <cell r="C19">
            <v>32.020000000000003</v>
          </cell>
        </row>
        <row r="20">
          <cell r="C20">
            <v>0</v>
          </cell>
          <cell r="D20">
            <v>0</v>
          </cell>
        </row>
        <row r="21">
          <cell r="D21">
            <v>83.7</v>
          </cell>
        </row>
        <row r="25">
          <cell r="D25">
            <v>3.72</v>
          </cell>
        </row>
        <row r="26">
          <cell r="C26">
            <v>3.72</v>
          </cell>
          <cell r="D26">
            <v>3.72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11.36</v>
          </cell>
        </row>
        <row r="36">
          <cell r="C36">
            <v>8.6300000000000008</v>
          </cell>
          <cell r="D36">
            <v>8.6300000000000008</v>
          </cell>
        </row>
        <row r="37">
          <cell r="C37">
            <v>0.93</v>
          </cell>
          <cell r="D37">
            <v>0.93</v>
          </cell>
        </row>
        <row r="38">
          <cell r="C38">
            <v>1.8</v>
          </cell>
          <cell r="D38">
            <v>1.8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0">
        <row r="5">
          <cell r="D5">
            <v>52.18</v>
          </cell>
        </row>
        <row r="6">
          <cell r="C6">
            <v>50.56</v>
          </cell>
          <cell r="D6">
            <v>50.56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1.62</v>
          </cell>
        </row>
        <row r="9">
          <cell r="C9">
            <v>1.62</v>
          </cell>
        </row>
        <row r="10">
          <cell r="C10">
            <v>0</v>
          </cell>
          <cell r="D10">
            <v>0</v>
          </cell>
        </row>
        <row r="11">
          <cell r="D11">
            <v>89.22</v>
          </cell>
        </row>
        <row r="15">
          <cell r="D15">
            <v>67.59</v>
          </cell>
        </row>
        <row r="16">
          <cell r="C16">
            <v>55.96</v>
          </cell>
          <cell r="D16">
            <v>55.96</v>
          </cell>
        </row>
        <row r="17">
          <cell r="C17">
            <v>11.63</v>
          </cell>
          <cell r="D17">
            <v>11.63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4.8</v>
          </cell>
        </row>
        <row r="26">
          <cell r="C26">
            <v>4.8</v>
          </cell>
          <cell r="D26">
            <v>4.8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14.52</v>
          </cell>
        </row>
        <row r="36">
          <cell r="C36">
            <v>13.56</v>
          </cell>
          <cell r="D36">
            <v>13.56</v>
          </cell>
        </row>
        <row r="37">
          <cell r="C37">
            <v>0.96</v>
          </cell>
          <cell r="D37">
            <v>0.96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1">
        <row r="5">
          <cell r="D5">
            <v>83.74</v>
          </cell>
        </row>
        <row r="6">
          <cell r="C6">
            <v>39.159999999999997</v>
          </cell>
          <cell r="D6">
            <v>39.159999999999997</v>
          </cell>
        </row>
        <row r="7">
          <cell r="C7">
            <v>31.15</v>
          </cell>
          <cell r="D7">
            <v>31.15</v>
          </cell>
        </row>
        <row r="8">
          <cell r="C8">
            <v>6.71</v>
          </cell>
          <cell r="D8">
            <v>11.99</v>
          </cell>
        </row>
        <row r="9">
          <cell r="C9">
            <v>5.28</v>
          </cell>
        </row>
        <row r="10">
          <cell r="C10">
            <v>1.44</v>
          </cell>
          <cell r="D10">
            <v>1.44</v>
          </cell>
        </row>
        <row r="11">
          <cell r="D11">
            <v>87.31</v>
          </cell>
        </row>
        <row r="15">
          <cell r="D15">
            <v>133.47999999999999</v>
          </cell>
        </row>
        <row r="16">
          <cell r="C16">
            <v>68.55</v>
          </cell>
          <cell r="D16">
            <v>68.55</v>
          </cell>
        </row>
        <row r="17">
          <cell r="C17">
            <v>48.32</v>
          </cell>
          <cell r="D17">
            <v>48.32</v>
          </cell>
        </row>
        <row r="18">
          <cell r="C18">
            <v>8.2899999999999991</v>
          </cell>
          <cell r="D18">
            <v>13.06</v>
          </cell>
        </row>
        <row r="19">
          <cell r="C19">
            <v>4.7699999999999996</v>
          </cell>
        </row>
        <row r="20">
          <cell r="C20">
            <v>3.55</v>
          </cell>
          <cell r="D20">
            <v>3.55</v>
          </cell>
        </row>
        <row r="21">
          <cell r="D21">
            <v>87.38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2">
        <row r="5">
          <cell r="D5">
            <v>80.56</v>
          </cell>
        </row>
        <row r="6">
          <cell r="C6">
            <v>64.510000000000005</v>
          </cell>
          <cell r="D6">
            <v>64.510000000000005</v>
          </cell>
        </row>
        <row r="7">
          <cell r="C7">
            <v>14.99</v>
          </cell>
          <cell r="D7">
            <v>14.99</v>
          </cell>
        </row>
        <row r="8">
          <cell r="C8">
            <v>0</v>
          </cell>
          <cell r="D8">
            <v>1.06</v>
          </cell>
        </row>
        <row r="9">
          <cell r="C9">
            <v>1.06</v>
          </cell>
        </row>
        <row r="10">
          <cell r="C10">
            <v>0</v>
          </cell>
          <cell r="D10">
            <v>0</v>
          </cell>
        </row>
        <row r="11">
          <cell r="D11">
            <v>89.67</v>
          </cell>
        </row>
        <row r="15">
          <cell r="D15">
            <v>79.12</v>
          </cell>
        </row>
        <row r="16">
          <cell r="C16">
            <v>52.54</v>
          </cell>
          <cell r="D16">
            <v>52.54</v>
          </cell>
        </row>
        <row r="17">
          <cell r="C17">
            <v>20.260000000000002</v>
          </cell>
          <cell r="D17">
            <v>20.260000000000002</v>
          </cell>
        </row>
        <row r="18">
          <cell r="C18">
            <v>0</v>
          </cell>
          <cell r="D18">
            <v>6.32</v>
          </cell>
        </row>
        <row r="19">
          <cell r="C19">
            <v>6.32</v>
          </cell>
        </row>
        <row r="20">
          <cell r="C20">
            <v>0</v>
          </cell>
          <cell r="D20">
            <v>0</v>
          </cell>
        </row>
        <row r="21">
          <cell r="D21">
            <v>88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3">
        <row r="5">
          <cell r="D5">
            <v>64.11</v>
          </cell>
        </row>
        <row r="6">
          <cell r="C6">
            <v>42.2</v>
          </cell>
          <cell r="D6">
            <v>42.2</v>
          </cell>
        </row>
        <row r="7">
          <cell r="C7">
            <v>21.91</v>
          </cell>
          <cell r="D7">
            <v>21.91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111.06</v>
          </cell>
        </row>
        <row r="16">
          <cell r="C16">
            <v>82.93</v>
          </cell>
          <cell r="D16">
            <v>82.93</v>
          </cell>
        </row>
        <row r="17">
          <cell r="C17">
            <v>28.13</v>
          </cell>
          <cell r="D17">
            <v>28.13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0.71</v>
          </cell>
        </row>
        <row r="26">
          <cell r="C26">
            <v>0.21</v>
          </cell>
          <cell r="D26">
            <v>0.21</v>
          </cell>
        </row>
        <row r="27">
          <cell r="C27">
            <v>0.5</v>
          </cell>
          <cell r="D27">
            <v>0.5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2.2599999999999998</v>
          </cell>
        </row>
        <row r="36">
          <cell r="C36">
            <v>2.2599999999999998</v>
          </cell>
          <cell r="D36">
            <v>2.2599999999999998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4">
        <row r="5">
          <cell r="D5">
            <v>43.26</v>
          </cell>
        </row>
        <row r="6">
          <cell r="C6">
            <v>21.26</v>
          </cell>
          <cell r="D6">
            <v>21.26</v>
          </cell>
        </row>
        <row r="7">
          <cell r="C7">
            <v>9.07</v>
          </cell>
          <cell r="D7">
            <v>9.07</v>
          </cell>
        </row>
        <row r="8">
          <cell r="C8">
            <v>6.22</v>
          </cell>
          <cell r="D8">
            <v>12.93</v>
          </cell>
        </row>
        <row r="9">
          <cell r="C9">
            <v>6.71</v>
          </cell>
        </row>
        <row r="10">
          <cell r="C10">
            <v>0</v>
          </cell>
          <cell r="D10">
            <v>0</v>
          </cell>
        </row>
        <row r="11">
          <cell r="D11">
            <v>86.12</v>
          </cell>
        </row>
        <row r="15">
          <cell r="D15">
            <v>55.98</v>
          </cell>
        </row>
        <row r="16">
          <cell r="C16">
            <v>38.11</v>
          </cell>
          <cell r="D16">
            <v>38.11</v>
          </cell>
        </row>
        <row r="17">
          <cell r="C17">
            <v>11.37</v>
          </cell>
          <cell r="D17">
            <v>11.37</v>
          </cell>
        </row>
        <row r="18">
          <cell r="C18">
            <v>2.4</v>
          </cell>
          <cell r="D18">
            <v>6.5</v>
          </cell>
        </row>
        <row r="19">
          <cell r="C19">
            <v>4.0999999999999996</v>
          </cell>
        </row>
        <row r="20">
          <cell r="C20">
            <v>0</v>
          </cell>
          <cell r="D20">
            <v>0</v>
          </cell>
        </row>
        <row r="21">
          <cell r="D21">
            <v>88.17</v>
          </cell>
        </row>
        <row r="25">
          <cell r="D25">
            <v>22.89</v>
          </cell>
        </row>
        <row r="26">
          <cell r="C26">
            <v>11.53</v>
          </cell>
          <cell r="D26">
            <v>11.53</v>
          </cell>
        </row>
        <row r="27">
          <cell r="C27">
            <v>3.68</v>
          </cell>
          <cell r="D27">
            <v>3.68</v>
          </cell>
        </row>
        <row r="28">
          <cell r="C28">
            <v>0</v>
          </cell>
          <cell r="D28">
            <v>3.85</v>
          </cell>
        </row>
        <row r="29">
          <cell r="C29">
            <v>3.85</v>
          </cell>
        </row>
        <row r="30">
          <cell r="C30">
            <v>3.83</v>
          </cell>
          <cell r="D30">
            <v>3.83</v>
          </cell>
        </row>
        <row r="31">
          <cell r="D31">
            <v>74.92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5">
        <row r="5">
          <cell r="D5">
            <v>57.38</v>
          </cell>
        </row>
        <row r="6">
          <cell r="C6">
            <v>46.13</v>
          </cell>
          <cell r="D6">
            <v>46.13</v>
          </cell>
        </row>
        <row r="7">
          <cell r="C7">
            <v>0.7</v>
          </cell>
          <cell r="D7">
            <v>0.7</v>
          </cell>
        </row>
        <row r="8">
          <cell r="C8">
            <v>0</v>
          </cell>
          <cell r="D8">
            <v>10.55</v>
          </cell>
        </row>
        <row r="9">
          <cell r="C9">
            <v>10.55</v>
          </cell>
        </row>
        <row r="10">
          <cell r="C10">
            <v>0</v>
          </cell>
          <cell r="D10">
            <v>0</v>
          </cell>
        </row>
        <row r="11">
          <cell r="D11">
            <v>85.4</v>
          </cell>
        </row>
        <row r="15">
          <cell r="D15">
            <v>51.32</v>
          </cell>
        </row>
        <row r="16">
          <cell r="C16">
            <v>42.95</v>
          </cell>
          <cell r="D16">
            <v>42.95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8.3699999999999992</v>
          </cell>
        </row>
        <row r="19">
          <cell r="C19">
            <v>8.3699999999999992</v>
          </cell>
        </row>
        <row r="20">
          <cell r="C20">
            <v>0</v>
          </cell>
          <cell r="D20">
            <v>0</v>
          </cell>
        </row>
        <row r="21">
          <cell r="D21">
            <v>85.92</v>
          </cell>
        </row>
        <row r="25">
          <cell r="D25">
            <v>6.97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6.97</v>
          </cell>
        </row>
        <row r="29">
          <cell r="C29">
            <v>6.97</v>
          </cell>
        </row>
        <row r="30">
          <cell r="C30">
            <v>0</v>
          </cell>
          <cell r="D30">
            <v>0</v>
          </cell>
        </row>
        <row r="31">
          <cell r="D31">
            <v>65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6">
        <row r="5">
          <cell r="D5">
            <v>0.36</v>
          </cell>
        </row>
        <row r="6">
          <cell r="C6">
            <v>0.36</v>
          </cell>
          <cell r="D6">
            <v>0.36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5.86</v>
          </cell>
        </row>
        <row r="16">
          <cell r="C16">
            <v>4.95</v>
          </cell>
          <cell r="D16">
            <v>4.95</v>
          </cell>
        </row>
        <row r="17">
          <cell r="C17">
            <v>0.73</v>
          </cell>
          <cell r="D17">
            <v>0.73</v>
          </cell>
        </row>
        <row r="18">
          <cell r="C18">
            <v>0.18</v>
          </cell>
          <cell r="D18">
            <v>0.18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108.11</v>
          </cell>
        </row>
        <row r="36">
          <cell r="C36">
            <v>88.51</v>
          </cell>
          <cell r="D36">
            <v>88.51</v>
          </cell>
        </row>
        <row r="37">
          <cell r="C37">
            <v>6.57</v>
          </cell>
          <cell r="D37">
            <v>6.57</v>
          </cell>
        </row>
        <row r="38">
          <cell r="C38">
            <v>0</v>
          </cell>
          <cell r="D38">
            <v>13.03</v>
          </cell>
        </row>
        <row r="39">
          <cell r="C39">
            <v>13.03</v>
          </cell>
        </row>
        <row r="40">
          <cell r="C40">
            <v>0</v>
          </cell>
          <cell r="D40">
            <v>0</v>
          </cell>
        </row>
        <row r="41">
          <cell r="D41">
            <v>86.99</v>
          </cell>
        </row>
      </sheetData>
      <sheetData sheetId="37">
        <row r="5">
          <cell r="D5">
            <v>150.54</v>
          </cell>
        </row>
        <row r="6">
          <cell r="C6">
            <v>128.29</v>
          </cell>
          <cell r="D6">
            <v>128.29</v>
          </cell>
        </row>
        <row r="7">
          <cell r="C7">
            <v>22.25</v>
          </cell>
          <cell r="D7">
            <v>22.25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5.81</v>
          </cell>
        </row>
        <row r="16">
          <cell r="C16">
            <v>5</v>
          </cell>
          <cell r="D16">
            <v>5</v>
          </cell>
        </row>
        <row r="17">
          <cell r="C17">
            <v>0.81</v>
          </cell>
          <cell r="D17">
            <v>0.81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8">
        <row r="5">
          <cell r="D5">
            <v>77.34</v>
          </cell>
        </row>
        <row r="6">
          <cell r="C6">
            <v>76.12</v>
          </cell>
          <cell r="D6">
            <v>76.12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1.22</v>
          </cell>
        </row>
        <row r="9">
          <cell r="C9">
            <v>1.22</v>
          </cell>
        </row>
        <row r="10">
          <cell r="C10">
            <v>0</v>
          </cell>
          <cell r="D10">
            <v>0</v>
          </cell>
        </row>
        <row r="11">
          <cell r="D11">
            <v>89.61</v>
          </cell>
        </row>
        <row r="15">
          <cell r="D15">
            <v>51.71</v>
          </cell>
        </row>
        <row r="16">
          <cell r="C16">
            <v>38.18</v>
          </cell>
          <cell r="D16">
            <v>38.18</v>
          </cell>
        </row>
        <row r="17">
          <cell r="C17">
            <v>4.6100000000000003</v>
          </cell>
          <cell r="D17">
            <v>4.6100000000000003</v>
          </cell>
        </row>
        <row r="18">
          <cell r="C18">
            <v>0</v>
          </cell>
          <cell r="D18">
            <v>8.92</v>
          </cell>
        </row>
        <row r="19">
          <cell r="C19">
            <v>8.92</v>
          </cell>
        </row>
        <row r="20">
          <cell r="C20">
            <v>0</v>
          </cell>
          <cell r="D20">
            <v>0</v>
          </cell>
        </row>
        <row r="21">
          <cell r="D21">
            <v>85.69</v>
          </cell>
        </row>
        <row r="25">
          <cell r="D25">
            <v>1.35</v>
          </cell>
        </row>
        <row r="26">
          <cell r="C26">
            <v>1.35</v>
          </cell>
          <cell r="D26">
            <v>1.35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2.04</v>
          </cell>
        </row>
        <row r="36">
          <cell r="C36">
            <v>2.04</v>
          </cell>
          <cell r="D36">
            <v>2.04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9">
        <row r="5">
          <cell r="D5">
            <v>77.209999999999994</v>
          </cell>
        </row>
        <row r="6">
          <cell r="C6">
            <v>61.67</v>
          </cell>
          <cell r="D6">
            <v>61.67</v>
          </cell>
        </row>
        <row r="7">
          <cell r="C7">
            <v>13.98</v>
          </cell>
          <cell r="D7">
            <v>13.98</v>
          </cell>
        </row>
        <row r="8">
          <cell r="C8">
            <v>0</v>
          </cell>
          <cell r="D8">
            <v>1.56</v>
          </cell>
        </row>
        <row r="9">
          <cell r="C9">
            <v>1.56</v>
          </cell>
        </row>
        <row r="10">
          <cell r="C10">
            <v>0</v>
          </cell>
          <cell r="D10">
            <v>0</v>
          </cell>
        </row>
        <row r="11">
          <cell r="D11">
            <v>89.49</v>
          </cell>
        </row>
        <row r="15">
          <cell r="D15">
            <v>57.41</v>
          </cell>
        </row>
        <row r="16">
          <cell r="C16">
            <v>25.62</v>
          </cell>
          <cell r="D16">
            <v>25.62</v>
          </cell>
        </row>
        <row r="17">
          <cell r="C17">
            <v>28.41</v>
          </cell>
          <cell r="D17">
            <v>28.41</v>
          </cell>
        </row>
        <row r="18">
          <cell r="C18">
            <v>0</v>
          </cell>
          <cell r="D18">
            <v>3.38</v>
          </cell>
        </row>
        <row r="19">
          <cell r="C19">
            <v>3.38</v>
          </cell>
        </row>
        <row r="20">
          <cell r="C20">
            <v>0</v>
          </cell>
          <cell r="D20">
            <v>0</v>
          </cell>
        </row>
        <row r="21">
          <cell r="D21">
            <v>88.53</v>
          </cell>
        </row>
        <row r="25">
          <cell r="D25">
            <v>4.7699999999999996</v>
          </cell>
        </row>
        <row r="26">
          <cell r="C26">
            <v>4.7699999999999996</v>
          </cell>
          <cell r="D26">
            <v>4.7699999999999996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0.65</v>
          </cell>
        </row>
        <row r="36">
          <cell r="C36">
            <v>0.65</v>
          </cell>
          <cell r="D36">
            <v>0.65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0">
        <row r="5">
          <cell r="D5">
            <v>10.37</v>
          </cell>
        </row>
        <row r="6">
          <cell r="C6">
            <v>10.37</v>
          </cell>
          <cell r="D6">
            <v>10.37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118.08</v>
          </cell>
        </row>
        <row r="16">
          <cell r="C16">
            <v>96.38</v>
          </cell>
          <cell r="D16">
            <v>96.38</v>
          </cell>
        </row>
        <row r="17">
          <cell r="C17">
            <v>5.65</v>
          </cell>
          <cell r="D17">
            <v>5.65</v>
          </cell>
        </row>
        <row r="18">
          <cell r="C18">
            <v>0.5</v>
          </cell>
          <cell r="D18">
            <v>16.05</v>
          </cell>
        </row>
        <row r="19">
          <cell r="C19">
            <v>15.55</v>
          </cell>
        </row>
        <row r="20">
          <cell r="C20">
            <v>0</v>
          </cell>
          <cell r="D20">
            <v>0</v>
          </cell>
        </row>
        <row r="21">
          <cell r="D21">
            <v>86.71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7.23</v>
          </cell>
        </row>
        <row r="36">
          <cell r="C36">
            <v>7.23</v>
          </cell>
          <cell r="D36">
            <v>7.23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1">
        <row r="5">
          <cell r="D5">
            <v>0.52</v>
          </cell>
        </row>
        <row r="6">
          <cell r="C6">
            <v>0.52</v>
          </cell>
          <cell r="D6">
            <v>0.52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140.19999999999999</v>
          </cell>
        </row>
        <row r="16">
          <cell r="C16">
            <v>125.06</v>
          </cell>
          <cell r="D16">
            <v>125.06</v>
          </cell>
        </row>
        <row r="17">
          <cell r="C17">
            <v>13.5</v>
          </cell>
          <cell r="D17">
            <v>13.5</v>
          </cell>
        </row>
        <row r="18">
          <cell r="C18">
            <v>0</v>
          </cell>
          <cell r="D18">
            <v>1.64</v>
          </cell>
        </row>
        <row r="19">
          <cell r="C19">
            <v>1.64</v>
          </cell>
        </row>
        <row r="20">
          <cell r="C20">
            <v>0</v>
          </cell>
          <cell r="D20">
            <v>0</v>
          </cell>
        </row>
        <row r="21">
          <cell r="D21">
            <v>89.71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35.270000000000003</v>
          </cell>
        </row>
        <row r="36">
          <cell r="C36">
            <v>32.07</v>
          </cell>
          <cell r="D36">
            <v>32.07</v>
          </cell>
        </row>
        <row r="37">
          <cell r="C37">
            <v>3.2</v>
          </cell>
          <cell r="D37">
            <v>3.2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2">
        <row r="5">
          <cell r="D5">
            <v>1.08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1.08</v>
          </cell>
        </row>
        <row r="9">
          <cell r="C9">
            <v>1.08</v>
          </cell>
        </row>
        <row r="10">
          <cell r="C10">
            <v>0</v>
          </cell>
          <cell r="D10">
            <v>0</v>
          </cell>
        </row>
        <row r="11">
          <cell r="D11">
            <v>65</v>
          </cell>
        </row>
        <row r="15">
          <cell r="D15">
            <v>150.32</v>
          </cell>
        </row>
        <row r="16">
          <cell r="C16">
            <v>101.86</v>
          </cell>
          <cell r="D16">
            <v>101.86</v>
          </cell>
        </row>
        <row r="17">
          <cell r="C17">
            <v>7.5</v>
          </cell>
          <cell r="D17">
            <v>7.5</v>
          </cell>
        </row>
        <row r="18">
          <cell r="C18">
            <v>0</v>
          </cell>
          <cell r="D18">
            <v>33.71</v>
          </cell>
        </row>
        <row r="19">
          <cell r="C19">
            <v>33.71</v>
          </cell>
        </row>
        <row r="20">
          <cell r="C20">
            <v>7.25</v>
          </cell>
          <cell r="D20">
            <v>7.25</v>
          </cell>
        </row>
        <row r="21">
          <cell r="D21">
            <v>81.260000000000005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3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84.61</v>
          </cell>
        </row>
        <row r="16">
          <cell r="C16">
            <v>68.13</v>
          </cell>
          <cell r="D16">
            <v>68.13</v>
          </cell>
        </row>
        <row r="17">
          <cell r="C17">
            <v>11.52</v>
          </cell>
          <cell r="D17">
            <v>11.52</v>
          </cell>
        </row>
        <row r="18">
          <cell r="C18">
            <v>1.5</v>
          </cell>
          <cell r="D18">
            <v>4.96</v>
          </cell>
        </row>
        <row r="19">
          <cell r="C19">
            <v>3.46</v>
          </cell>
        </row>
        <row r="20">
          <cell r="C20">
            <v>0</v>
          </cell>
          <cell r="D20">
            <v>0</v>
          </cell>
        </row>
        <row r="21">
          <cell r="D21">
            <v>88.98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9.19</v>
          </cell>
        </row>
        <row r="36">
          <cell r="C36">
            <v>9.19</v>
          </cell>
          <cell r="D36">
            <v>9.19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4">
        <row r="5">
          <cell r="D5">
            <v>98.03</v>
          </cell>
        </row>
        <row r="6">
          <cell r="C6">
            <v>83.29</v>
          </cell>
          <cell r="D6">
            <v>83.29</v>
          </cell>
        </row>
        <row r="7">
          <cell r="C7">
            <v>8.85</v>
          </cell>
          <cell r="D7">
            <v>8.85</v>
          </cell>
        </row>
        <row r="8">
          <cell r="C8">
            <v>0</v>
          </cell>
          <cell r="D8">
            <v>2.35</v>
          </cell>
        </row>
        <row r="9">
          <cell r="C9">
            <v>2.35</v>
          </cell>
        </row>
        <row r="10">
          <cell r="C10">
            <v>3.54</v>
          </cell>
          <cell r="D10">
            <v>3.54</v>
          </cell>
        </row>
        <row r="11">
          <cell r="D11">
            <v>87.05</v>
          </cell>
        </row>
        <row r="15">
          <cell r="D15">
            <v>38.840000000000003</v>
          </cell>
        </row>
        <row r="16">
          <cell r="C16">
            <v>30.63</v>
          </cell>
          <cell r="D16">
            <v>30.63</v>
          </cell>
        </row>
        <row r="17">
          <cell r="C17">
            <v>7.7</v>
          </cell>
          <cell r="D17">
            <v>7.7</v>
          </cell>
        </row>
        <row r="18">
          <cell r="C18">
            <v>0</v>
          </cell>
          <cell r="D18">
            <v>0.51</v>
          </cell>
        </row>
        <row r="19">
          <cell r="C19">
            <v>0.51</v>
          </cell>
        </row>
        <row r="20">
          <cell r="C20">
            <v>0</v>
          </cell>
          <cell r="D20">
            <v>0</v>
          </cell>
        </row>
        <row r="21">
          <cell r="D21">
            <v>89.67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5">
        <row r="5">
          <cell r="D5">
            <v>131.57</v>
          </cell>
        </row>
        <row r="6">
          <cell r="C6">
            <v>128.22</v>
          </cell>
          <cell r="D6">
            <v>128.22</v>
          </cell>
        </row>
        <row r="7">
          <cell r="C7">
            <v>0.8</v>
          </cell>
          <cell r="D7">
            <v>0.8</v>
          </cell>
        </row>
        <row r="8">
          <cell r="C8">
            <v>0</v>
          </cell>
          <cell r="D8">
            <v>2.5499999999999998</v>
          </cell>
        </row>
        <row r="9">
          <cell r="C9">
            <v>2.5499999999999998</v>
          </cell>
        </row>
        <row r="10">
          <cell r="C10">
            <v>0</v>
          </cell>
          <cell r="D10">
            <v>0</v>
          </cell>
        </row>
        <row r="11">
          <cell r="D11">
            <v>89.52</v>
          </cell>
        </row>
        <row r="15">
          <cell r="D15">
            <v>57.29</v>
          </cell>
        </row>
        <row r="16">
          <cell r="C16">
            <v>49.92</v>
          </cell>
          <cell r="D16">
            <v>49.92</v>
          </cell>
        </row>
        <row r="17">
          <cell r="C17">
            <v>3.18</v>
          </cell>
          <cell r="D17">
            <v>3.18</v>
          </cell>
        </row>
        <row r="18">
          <cell r="C18">
            <v>0</v>
          </cell>
          <cell r="D18">
            <v>4.1900000000000004</v>
          </cell>
        </row>
        <row r="19">
          <cell r="C19">
            <v>4.1900000000000004</v>
          </cell>
        </row>
        <row r="20">
          <cell r="C20">
            <v>0</v>
          </cell>
          <cell r="D20">
            <v>0</v>
          </cell>
        </row>
        <row r="21">
          <cell r="D21">
            <v>88.17</v>
          </cell>
        </row>
        <row r="25">
          <cell r="D25">
            <v>4.5199999999999996</v>
          </cell>
        </row>
        <row r="26">
          <cell r="C26">
            <v>4.5199999999999996</v>
          </cell>
          <cell r="D26">
            <v>4.5199999999999996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12.08</v>
          </cell>
        </row>
        <row r="36">
          <cell r="C36">
            <v>7.91</v>
          </cell>
          <cell r="D36">
            <v>7.91</v>
          </cell>
        </row>
        <row r="37">
          <cell r="C37">
            <v>2.4700000000000002</v>
          </cell>
          <cell r="D37">
            <v>2.4700000000000002</v>
          </cell>
        </row>
        <row r="38">
          <cell r="C38">
            <v>0</v>
          </cell>
          <cell r="D38">
            <v>1.7</v>
          </cell>
        </row>
        <row r="39">
          <cell r="C39">
            <v>1.7</v>
          </cell>
        </row>
        <row r="40">
          <cell r="C40">
            <v>0</v>
          </cell>
          <cell r="D40">
            <v>0</v>
          </cell>
        </row>
        <row r="41">
          <cell r="D41">
            <v>86.48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topLeftCell="A13" zoomScale="81" zoomScaleNormal="81" workbookViewId="0">
      <selection activeCell="Q20" sqref="Q20"/>
    </sheetView>
  </sheetViews>
  <sheetFormatPr defaultRowHeight="15" x14ac:dyDescent="0.25"/>
  <cols>
    <col min="1" max="1" width="5.5703125" style="2" customWidth="1"/>
    <col min="2" max="2" width="20.28515625" style="6" customWidth="1"/>
    <col min="3" max="12" width="16.85546875" customWidth="1"/>
    <col min="13" max="13" width="17.140625" customWidth="1"/>
    <col min="14" max="14" width="16.85546875" customWidth="1"/>
  </cols>
  <sheetData>
    <row r="1" spans="1:14" ht="21" customHeight="1" thickBot="1" x14ac:dyDescent="0.3">
      <c r="A1" s="144" t="s">
        <v>56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4" s="5" customFormat="1" ht="12" customHeight="1" x14ac:dyDescent="0.25">
      <c r="A2" s="139" t="s">
        <v>0</v>
      </c>
      <c r="B2" s="142" t="s">
        <v>1</v>
      </c>
      <c r="C2" s="142" t="s">
        <v>43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6"/>
    </row>
    <row r="3" spans="1:14" s="7" customFormat="1" ht="63" customHeight="1" x14ac:dyDescent="0.25">
      <c r="A3" s="140"/>
      <c r="B3" s="143"/>
      <c r="C3" s="75" t="s">
        <v>42</v>
      </c>
      <c r="D3" s="75" t="s">
        <v>44</v>
      </c>
      <c r="E3" s="75" t="s">
        <v>45</v>
      </c>
      <c r="F3" s="75" t="s">
        <v>46</v>
      </c>
      <c r="G3" s="75" t="s">
        <v>55</v>
      </c>
      <c r="H3" s="75" t="s">
        <v>48</v>
      </c>
      <c r="I3" s="75" t="s">
        <v>49</v>
      </c>
      <c r="J3" s="75" t="s">
        <v>50</v>
      </c>
      <c r="K3" s="75" t="s">
        <v>51</v>
      </c>
      <c r="L3" s="75" t="s">
        <v>52</v>
      </c>
      <c r="M3" s="75" t="s">
        <v>53</v>
      </c>
      <c r="N3" s="76" t="s">
        <v>54</v>
      </c>
    </row>
    <row r="4" spans="1:14" s="4" customFormat="1" ht="12" customHeight="1" x14ac:dyDescent="0.25">
      <c r="A4" s="140"/>
      <c r="B4" s="143"/>
      <c r="C4" s="143" t="s">
        <v>2</v>
      </c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5"/>
    </row>
    <row r="5" spans="1:14" s="3" customFormat="1" ht="9.75" customHeight="1" thickBot="1" x14ac:dyDescent="0.3">
      <c r="A5" s="141"/>
      <c r="B5" s="77">
        <v>1</v>
      </c>
      <c r="C5" s="77">
        <v>2</v>
      </c>
      <c r="D5" s="77">
        <v>3</v>
      </c>
      <c r="E5" s="77">
        <v>4</v>
      </c>
      <c r="F5" s="77">
        <v>5</v>
      </c>
      <c r="G5" s="77">
        <v>6</v>
      </c>
      <c r="H5" s="77">
        <v>7</v>
      </c>
      <c r="I5" s="77">
        <v>8</v>
      </c>
      <c r="J5" s="77">
        <v>9</v>
      </c>
      <c r="K5" s="77">
        <v>10</v>
      </c>
      <c r="L5" s="77">
        <v>11</v>
      </c>
      <c r="M5" s="77">
        <v>12</v>
      </c>
      <c r="N5" s="78">
        <v>13</v>
      </c>
    </row>
    <row r="6" spans="1:14" s="1" customFormat="1" ht="15.75" x14ac:dyDescent="0.25">
      <c r="A6" s="79">
        <v>1</v>
      </c>
      <c r="B6" s="80" t="s">
        <v>3</v>
      </c>
      <c r="C6" s="64">
        <v>63.61</v>
      </c>
      <c r="D6" s="64">
        <v>7.61</v>
      </c>
      <c r="E6" s="64">
        <v>0.53</v>
      </c>
      <c r="F6" s="64">
        <v>4.1900000000000004</v>
      </c>
      <c r="G6" s="64">
        <v>3.62</v>
      </c>
      <c r="H6" s="64">
        <v>521.29</v>
      </c>
      <c r="I6" s="64">
        <v>288.74</v>
      </c>
      <c r="J6" s="64">
        <v>47.57</v>
      </c>
      <c r="K6" s="64">
        <v>184.98</v>
      </c>
      <c r="L6" s="64">
        <v>51.68</v>
      </c>
      <c r="M6" s="64">
        <v>51.68</v>
      </c>
      <c r="N6" s="65">
        <v>0</v>
      </c>
    </row>
    <row r="7" spans="1:14" s="1" customFormat="1" ht="15.6" x14ac:dyDescent="0.3">
      <c r="A7" s="81">
        <v>2</v>
      </c>
      <c r="B7" s="82" t="s">
        <v>4</v>
      </c>
      <c r="C7" s="62">
        <v>143.27000000000001</v>
      </c>
      <c r="D7" s="62">
        <v>41.36</v>
      </c>
      <c r="E7" s="62">
        <v>0</v>
      </c>
      <c r="F7" s="62">
        <v>19.920000000000002</v>
      </c>
      <c r="G7" s="62">
        <v>4.5199999999999996</v>
      </c>
      <c r="H7" s="62">
        <v>753.49</v>
      </c>
      <c r="I7" s="62">
        <v>294.05</v>
      </c>
      <c r="J7" s="62">
        <v>211.03</v>
      </c>
      <c r="K7" s="62">
        <v>248.41</v>
      </c>
      <c r="L7" s="62">
        <v>89.75</v>
      </c>
      <c r="M7" s="62">
        <v>89.75</v>
      </c>
      <c r="N7" s="63">
        <v>0</v>
      </c>
    </row>
    <row r="8" spans="1:14" s="1" customFormat="1" ht="15.6" x14ac:dyDescent="0.3">
      <c r="A8" s="81">
        <v>3</v>
      </c>
      <c r="B8" s="82" t="s">
        <v>5</v>
      </c>
      <c r="C8" s="62">
        <v>86.07</v>
      </c>
      <c r="D8" s="62">
        <v>0</v>
      </c>
      <c r="E8" s="62">
        <v>0</v>
      </c>
      <c r="F8" s="62">
        <v>74.760000000000005</v>
      </c>
      <c r="G8" s="62">
        <v>9.09</v>
      </c>
      <c r="H8" s="62">
        <v>707.27</v>
      </c>
      <c r="I8" s="62">
        <v>374.78</v>
      </c>
      <c r="J8" s="62">
        <v>115.27</v>
      </c>
      <c r="K8" s="62">
        <v>207.87</v>
      </c>
      <c r="L8" s="62">
        <v>132.22999999999999</v>
      </c>
      <c r="M8" s="62">
        <v>103.6</v>
      </c>
      <c r="N8" s="63">
        <v>28.63</v>
      </c>
    </row>
    <row r="9" spans="1:14" s="1" customFormat="1" ht="15.6" x14ac:dyDescent="0.3">
      <c r="A9" s="81">
        <v>4</v>
      </c>
      <c r="B9" s="82" t="s">
        <v>6</v>
      </c>
      <c r="C9" s="62">
        <v>109.14</v>
      </c>
      <c r="D9" s="62">
        <v>0</v>
      </c>
      <c r="E9" s="62">
        <v>0</v>
      </c>
      <c r="F9" s="62">
        <v>97.27</v>
      </c>
      <c r="G9" s="62">
        <v>16.25</v>
      </c>
      <c r="H9" s="62">
        <v>843.3</v>
      </c>
      <c r="I9" s="62">
        <v>528.5</v>
      </c>
      <c r="J9" s="62">
        <v>105.82</v>
      </c>
      <c r="K9" s="62">
        <v>208.98</v>
      </c>
      <c r="L9" s="62">
        <v>179.4</v>
      </c>
      <c r="M9" s="62">
        <v>179.4</v>
      </c>
      <c r="N9" s="63">
        <v>0</v>
      </c>
    </row>
    <row r="10" spans="1:14" s="1" customFormat="1" ht="15.6" x14ac:dyDescent="0.3">
      <c r="A10" s="81">
        <v>5</v>
      </c>
      <c r="B10" s="82" t="s">
        <v>7</v>
      </c>
      <c r="C10" s="62">
        <v>128.91</v>
      </c>
      <c r="D10" s="62">
        <v>0</v>
      </c>
      <c r="E10" s="62">
        <v>1.06</v>
      </c>
      <c r="F10" s="62">
        <v>36.94</v>
      </c>
      <c r="G10" s="62">
        <v>20.49</v>
      </c>
      <c r="H10" s="62">
        <v>484.26</v>
      </c>
      <c r="I10" s="62">
        <v>350.54</v>
      </c>
      <c r="J10" s="62">
        <v>91.18</v>
      </c>
      <c r="K10" s="62">
        <v>42.54</v>
      </c>
      <c r="L10" s="62">
        <v>156.06</v>
      </c>
      <c r="M10" s="62">
        <v>156.06</v>
      </c>
      <c r="N10" s="63">
        <v>0</v>
      </c>
    </row>
    <row r="11" spans="1:14" s="1" customFormat="1" ht="15.6" x14ac:dyDescent="0.3">
      <c r="A11" s="81">
        <v>6</v>
      </c>
      <c r="B11" s="82" t="s">
        <v>8</v>
      </c>
      <c r="C11" s="62">
        <v>93.79</v>
      </c>
      <c r="D11" s="62">
        <v>25.3</v>
      </c>
      <c r="E11" s="62">
        <v>0</v>
      </c>
      <c r="F11" s="62">
        <v>56.54</v>
      </c>
      <c r="G11" s="62">
        <v>12.23</v>
      </c>
      <c r="H11" s="62">
        <v>606.80999999999995</v>
      </c>
      <c r="I11" s="62">
        <v>332.76</v>
      </c>
      <c r="J11" s="62">
        <v>111.63</v>
      </c>
      <c r="K11" s="62">
        <v>162.41999999999999</v>
      </c>
      <c r="L11" s="62">
        <v>356.21</v>
      </c>
      <c r="M11" s="62">
        <v>356.21</v>
      </c>
      <c r="N11" s="63">
        <v>0</v>
      </c>
    </row>
    <row r="12" spans="1:14" s="1" customFormat="1" ht="15.75" x14ac:dyDescent="0.25">
      <c r="A12" s="81">
        <v>7</v>
      </c>
      <c r="B12" s="82" t="s">
        <v>9</v>
      </c>
      <c r="C12" s="62">
        <v>125.26</v>
      </c>
      <c r="D12" s="62">
        <v>7.76</v>
      </c>
      <c r="E12" s="62">
        <v>0</v>
      </c>
      <c r="F12" s="62">
        <v>121.05</v>
      </c>
      <c r="G12" s="62">
        <v>8.56</v>
      </c>
      <c r="H12" s="62">
        <v>1067.3900000000001</v>
      </c>
      <c r="I12" s="62">
        <v>524.85</v>
      </c>
      <c r="J12" s="62">
        <v>80.84</v>
      </c>
      <c r="K12" s="62">
        <v>461.7</v>
      </c>
      <c r="L12" s="62">
        <v>320.14</v>
      </c>
      <c r="M12" s="62">
        <v>232.82</v>
      </c>
      <c r="N12" s="63">
        <v>87.32</v>
      </c>
    </row>
    <row r="13" spans="1:14" s="1" customFormat="1" ht="15.75" x14ac:dyDescent="0.25">
      <c r="A13" s="81">
        <v>8</v>
      </c>
      <c r="B13" s="82" t="s">
        <v>10</v>
      </c>
      <c r="C13" s="62">
        <v>29.93</v>
      </c>
      <c r="D13" s="62">
        <v>1.91</v>
      </c>
      <c r="E13" s="62">
        <v>0</v>
      </c>
      <c r="F13" s="62">
        <v>0</v>
      </c>
      <c r="G13" s="62">
        <v>4.2699999999999996</v>
      </c>
      <c r="H13" s="62">
        <v>783.2</v>
      </c>
      <c r="I13" s="62">
        <v>229.98</v>
      </c>
      <c r="J13" s="62">
        <v>109.51</v>
      </c>
      <c r="K13" s="62">
        <v>443.71</v>
      </c>
      <c r="L13" s="62">
        <v>233.53</v>
      </c>
      <c r="M13" s="62">
        <v>233.53</v>
      </c>
      <c r="N13" s="63">
        <v>0</v>
      </c>
    </row>
    <row r="14" spans="1:14" s="1" customFormat="1" ht="15.6" x14ac:dyDescent="0.3">
      <c r="A14" s="81">
        <v>9</v>
      </c>
      <c r="B14" s="82" t="s">
        <v>11</v>
      </c>
      <c r="C14" s="62">
        <v>83.91</v>
      </c>
      <c r="D14" s="62">
        <v>0</v>
      </c>
      <c r="E14" s="62">
        <v>0</v>
      </c>
      <c r="F14" s="62">
        <v>79.52</v>
      </c>
      <c r="G14" s="62">
        <v>4.1500000000000004</v>
      </c>
      <c r="H14" s="62">
        <v>578.15</v>
      </c>
      <c r="I14" s="62">
        <v>354.13</v>
      </c>
      <c r="J14" s="62">
        <v>58.37</v>
      </c>
      <c r="K14" s="62">
        <v>165.65</v>
      </c>
      <c r="L14" s="62">
        <v>85.56</v>
      </c>
      <c r="M14" s="62">
        <v>81.72</v>
      </c>
      <c r="N14" s="63">
        <v>3.84</v>
      </c>
    </row>
    <row r="15" spans="1:14" s="1" customFormat="1" ht="15.75" x14ac:dyDescent="0.25">
      <c r="A15" s="81">
        <v>10</v>
      </c>
      <c r="B15" s="82" t="s">
        <v>12</v>
      </c>
      <c r="C15" s="62">
        <v>103.79</v>
      </c>
      <c r="D15" s="62">
        <v>0.09</v>
      </c>
      <c r="E15" s="62">
        <v>0</v>
      </c>
      <c r="F15" s="62">
        <v>80.55</v>
      </c>
      <c r="G15" s="62">
        <v>5.88</v>
      </c>
      <c r="H15" s="62">
        <v>596.78</v>
      </c>
      <c r="I15" s="62">
        <v>360.17</v>
      </c>
      <c r="J15" s="62">
        <v>106.23</v>
      </c>
      <c r="K15" s="62">
        <v>115.64</v>
      </c>
      <c r="L15" s="62">
        <v>119.58</v>
      </c>
      <c r="M15" s="62">
        <v>115.46</v>
      </c>
      <c r="N15" s="63">
        <v>4.12</v>
      </c>
    </row>
    <row r="16" spans="1:14" s="1" customFormat="1" ht="15.6" x14ac:dyDescent="0.3">
      <c r="A16" s="81">
        <v>11</v>
      </c>
      <c r="B16" s="82" t="s">
        <v>13</v>
      </c>
      <c r="C16" s="62">
        <v>139.63</v>
      </c>
      <c r="D16" s="62">
        <v>14.49</v>
      </c>
      <c r="E16" s="62">
        <v>0</v>
      </c>
      <c r="F16" s="62">
        <v>135</v>
      </c>
      <c r="G16" s="62">
        <v>5.12</v>
      </c>
      <c r="H16" s="62">
        <v>677.46</v>
      </c>
      <c r="I16" s="62">
        <v>386.67</v>
      </c>
      <c r="J16" s="62">
        <v>145.97999999999999</v>
      </c>
      <c r="K16" s="62">
        <v>144.81</v>
      </c>
      <c r="L16" s="62">
        <v>200.71</v>
      </c>
      <c r="M16" s="62">
        <v>177.69</v>
      </c>
      <c r="N16" s="63">
        <v>23.02</v>
      </c>
    </row>
    <row r="17" spans="1:14" s="1" customFormat="1" ht="15.75" x14ac:dyDescent="0.25">
      <c r="A17" s="81">
        <v>12</v>
      </c>
      <c r="B17" s="82" t="s">
        <v>14</v>
      </c>
      <c r="C17" s="62">
        <v>175.13</v>
      </c>
      <c r="D17" s="62">
        <v>12.71</v>
      </c>
      <c r="E17" s="62">
        <v>0</v>
      </c>
      <c r="F17" s="62">
        <v>133.84</v>
      </c>
      <c r="G17" s="62">
        <v>11.65</v>
      </c>
      <c r="H17" s="62">
        <v>1118.8800000000001</v>
      </c>
      <c r="I17" s="62">
        <v>777.09</v>
      </c>
      <c r="J17" s="62">
        <v>112.55</v>
      </c>
      <c r="K17" s="62">
        <v>229.24</v>
      </c>
      <c r="L17" s="62">
        <v>207.35</v>
      </c>
      <c r="M17" s="62">
        <v>207.35</v>
      </c>
      <c r="N17" s="63">
        <v>0</v>
      </c>
    </row>
    <row r="18" spans="1:14" s="1" customFormat="1" ht="15.75" x14ac:dyDescent="0.25">
      <c r="A18" s="81">
        <v>13</v>
      </c>
      <c r="B18" s="82" t="s">
        <v>15</v>
      </c>
      <c r="C18" s="62">
        <v>199.81</v>
      </c>
      <c r="D18" s="62">
        <v>0.54</v>
      </c>
      <c r="E18" s="62">
        <v>0</v>
      </c>
      <c r="F18" s="62">
        <v>175.61</v>
      </c>
      <c r="G18" s="62">
        <v>13.91</v>
      </c>
      <c r="H18" s="62">
        <v>1194.33</v>
      </c>
      <c r="I18" s="62">
        <v>668.91</v>
      </c>
      <c r="J18" s="62">
        <v>199.53</v>
      </c>
      <c r="K18" s="62">
        <v>325.89</v>
      </c>
      <c r="L18" s="62">
        <v>448.01</v>
      </c>
      <c r="M18" s="62">
        <v>261.14</v>
      </c>
      <c r="N18" s="63">
        <v>186.87</v>
      </c>
    </row>
    <row r="19" spans="1:14" s="1" customFormat="1" ht="15.6" x14ac:dyDescent="0.3">
      <c r="A19" s="81">
        <v>14</v>
      </c>
      <c r="B19" s="82" t="s">
        <v>16</v>
      </c>
      <c r="C19" s="62">
        <v>178.73</v>
      </c>
      <c r="D19" s="62">
        <v>6.38</v>
      </c>
      <c r="E19" s="62">
        <v>0</v>
      </c>
      <c r="F19" s="62">
        <v>152.69</v>
      </c>
      <c r="G19" s="62">
        <v>8.82</v>
      </c>
      <c r="H19" s="62">
        <v>563.59</v>
      </c>
      <c r="I19" s="62">
        <v>232.98</v>
      </c>
      <c r="J19" s="62">
        <v>116.9</v>
      </c>
      <c r="K19" s="62">
        <v>212.2</v>
      </c>
      <c r="L19" s="62">
        <v>168.62</v>
      </c>
      <c r="M19" s="62">
        <v>168.62</v>
      </c>
      <c r="N19" s="63">
        <v>0</v>
      </c>
    </row>
    <row r="20" spans="1:14" s="1" customFormat="1" ht="15.6" x14ac:dyDescent="0.3">
      <c r="A20" s="81">
        <v>15</v>
      </c>
      <c r="B20" s="82" t="s">
        <v>17</v>
      </c>
      <c r="C20" s="62">
        <v>214.43</v>
      </c>
      <c r="D20" s="62">
        <v>16.78</v>
      </c>
      <c r="E20" s="62">
        <v>0</v>
      </c>
      <c r="F20" s="62">
        <v>96.31</v>
      </c>
      <c r="G20" s="62">
        <v>7.28</v>
      </c>
      <c r="H20" s="62">
        <v>487.02</v>
      </c>
      <c r="I20" s="62">
        <v>181.3</v>
      </c>
      <c r="J20" s="62">
        <v>140.22999999999999</v>
      </c>
      <c r="K20" s="62">
        <v>165.49</v>
      </c>
      <c r="L20" s="62">
        <v>291.12</v>
      </c>
      <c r="M20" s="62">
        <v>291.12</v>
      </c>
      <c r="N20" s="63">
        <v>0</v>
      </c>
    </row>
    <row r="21" spans="1:14" s="1" customFormat="1" ht="15.75" x14ac:dyDescent="0.25">
      <c r="A21" s="81">
        <v>16</v>
      </c>
      <c r="B21" s="82" t="s">
        <v>18</v>
      </c>
      <c r="C21" s="62">
        <v>158.07</v>
      </c>
      <c r="D21" s="62">
        <v>7.9</v>
      </c>
      <c r="E21" s="62">
        <v>0</v>
      </c>
      <c r="F21" s="62">
        <v>102.7</v>
      </c>
      <c r="G21" s="62">
        <v>3.85</v>
      </c>
      <c r="H21" s="62">
        <v>637.14</v>
      </c>
      <c r="I21" s="62">
        <v>347.11</v>
      </c>
      <c r="J21" s="62">
        <v>152.36000000000001</v>
      </c>
      <c r="K21" s="62">
        <v>137.66999999999999</v>
      </c>
      <c r="L21" s="62">
        <v>220.9</v>
      </c>
      <c r="M21" s="62">
        <v>182.71</v>
      </c>
      <c r="N21" s="63">
        <v>38.19</v>
      </c>
    </row>
    <row r="22" spans="1:14" s="1" customFormat="1" ht="15.6" x14ac:dyDescent="0.3">
      <c r="A22" s="81">
        <v>18</v>
      </c>
      <c r="B22" s="82" t="s">
        <v>19</v>
      </c>
      <c r="C22" s="62">
        <v>180.18</v>
      </c>
      <c r="D22" s="62">
        <v>8.59</v>
      </c>
      <c r="E22" s="62">
        <v>0</v>
      </c>
      <c r="F22" s="62">
        <v>111.19</v>
      </c>
      <c r="G22" s="62">
        <v>15.14</v>
      </c>
      <c r="H22" s="62">
        <v>733.94</v>
      </c>
      <c r="I22" s="62">
        <v>452.58</v>
      </c>
      <c r="J22" s="62">
        <v>108.94</v>
      </c>
      <c r="K22" s="62">
        <v>172.42</v>
      </c>
      <c r="L22" s="62">
        <v>144.11000000000001</v>
      </c>
      <c r="M22" s="62">
        <v>134.22999999999999</v>
      </c>
      <c r="N22" s="63">
        <v>9.8800000000000008</v>
      </c>
    </row>
    <row r="23" spans="1:14" s="1" customFormat="1" ht="15.6" x14ac:dyDescent="0.3">
      <c r="A23" s="81">
        <v>19</v>
      </c>
      <c r="B23" s="82" t="s">
        <v>20</v>
      </c>
      <c r="C23" s="62">
        <v>167.27</v>
      </c>
      <c r="D23" s="62">
        <v>29.83</v>
      </c>
      <c r="E23" s="62">
        <v>0</v>
      </c>
      <c r="F23" s="62">
        <v>91.97</v>
      </c>
      <c r="G23" s="62">
        <v>4.8899999999999997</v>
      </c>
      <c r="H23" s="62">
        <v>644.54999999999995</v>
      </c>
      <c r="I23" s="62">
        <v>358.91</v>
      </c>
      <c r="J23" s="62">
        <v>89.69</v>
      </c>
      <c r="K23" s="62">
        <v>195.95</v>
      </c>
      <c r="L23" s="62">
        <v>150.65</v>
      </c>
      <c r="M23" s="62">
        <v>150.65</v>
      </c>
      <c r="N23" s="63">
        <v>0</v>
      </c>
    </row>
    <row r="24" spans="1:14" s="1" customFormat="1" ht="15.75" x14ac:dyDescent="0.25">
      <c r="A24" s="81">
        <v>20</v>
      </c>
      <c r="B24" s="82" t="s">
        <v>21</v>
      </c>
      <c r="C24" s="62">
        <v>113.94</v>
      </c>
      <c r="D24" s="62">
        <v>1.51</v>
      </c>
      <c r="E24" s="62">
        <v>0</v>
      </c>
      <c r="F24" s="62">
        <v>97.49</v>
      </c>
      <c r="G24" s="62">
        <v>16.309999999999999</v>
      </c>
      <c r="H24" s="62">
        <v>907.7</v>
      </c>
      <c r="I24" s="62">
        <v>551.52</v>
      </c>
      <c r="J24" s="62">
        <v>90.38</v>
      </c>
      <c r="K24" s="62">
        <v>223.52</v>
      </c>
      <c r="L24" s="62">
        <v>146.88</v>
      </c>
      <c r="M24" s="62">
        <v>145.38</v>
      </c>
      <c r="N24" s="63">
        <v>1.5</v>
      </c>
    </row>
    <row r="25" spans="1:14" s="1" customFormat="1" ht="15.6" x14ac:dyDescent="0.3">
      <c r="A25" s="81">
        <v>21</v>
      </c>
      <c r="B25" s="82" t="s">
        <v>22</v>
      </c>
      <c r="C25" s="62">
        <v>208.06</v>
      </c>
      <c r="D25" s="62">
        <v>4.01</v>
      </c>
      <c r="E25" s="62">
        <v>0</v>
      </c>
      <c r="F25" s="62">
        <v>127.47</v>
      </c>
      <c r="G25" s="62">
        <v>26.37</v>
      </c>
      <c r="H25" s="62">
        <v>1097.94</v>
      </c>
      <c r="I25" s="62">
        <v>732.8</v>
      </c>
      <c r="J25" s="62">
        <v>258.91000000000003</v>
      </c>
      <c r="K25" s="62">
        <v>106.23</v>
      </c>
      <c r="L25" s="62">
        <v>173.08</v>
      </c>
      <c r="M25" s="62">
        <v>169.61</v>
      </c>
      <c r="N25" s="63">
        <v>3.47</v>
      </c>
    </row>
    <row r="26" spans="1:14" s="1" customFormat="1" ht="15.6" x14ac:dyDescent="0.3">
      <c r="A26" s="81">
        <v>22</v>
      </c>
      <c r="B26" s="82" t="s">
        <v>23</v>
      </c>
      <c r="C26" s="62">
        <v>91.42</v>
      </c>
      <c r="D26" s="62">
        <v>5.8</v>
      </c>
      <c r="E26" s="62">
        <v>0</v>
      </c>
      <c r="F26" s="62">
        <v>73.36</v>
      </c>
      <c r="G26" s="62">
        <v>13.24</v>
      </c>
      <c r="H26" s="62">
        <v>721.08</v>
      </c>
      <c r="I26" s="62">
        <v>443.96</v>
      </c>
      <c r="J26" s="62">
        <v>85.07</v>
      </c>
      <c r="K26" s="62">
        <v>192.05</v>
      </c>
      <c r="L26" s="62">
        <v>76.84</v>
      </c>
      <c r="M26" s="62">
        <v>76.84</v>
      </c>
      <c r="N26" s="63">
        <v>0</v>
      </c>
    </row>
    <row r="27" spans="1:14" s="1" customFormat="1" ht="15.6" x14ac:dyDescent="0.3">
      <c r="A27" s="81">
        <v>23</v>
      </c>
      <c r="B27" s="82" t="s">
        <v>24</v>
      </c>
      <c r="C27" s="62">
        <v>150.35</v>
      </c>
      <c r="D27" s="62">
        <v>23.33</v>
      </c>
      <c r="E27" s="62">
        <v>15</v>
      </c>
      <c r="F27" s="62">
        <v>32.04</v>
      </c>
      <c r="G27" s="62">
        <v>14.8</v>
      </c>
      <c r="H27" s="62">
        <v>1082.83</v>
      </c>
      <c r="I27" s="62">
        <v>674.92</v>
      </c>
      <c r="J27" s="62">
        <v>168.5</v>
      </c>
      <c r="K27" s="62">
        <v>239.41</v>
      </c>
      <c r="L27" s="62">
        <v>212.11</v>
      </c>
      <c r="M27" s="62">
        <v>212.11</v>
      </c>
      <c r="N27" s="63">
        <v>0</v>
      </c>
    </row>
    <row r="28" spans="1:14" s="1" customFormat="1" ht="15.75" x14ac:dyDescent="0.25">
      <c r="A28" s="81">
        <v>24</v>
      </c>
      <c r="B28" s="82" t="s">
        <v>25</v>
      </c>
      <c r="C28" s="62">
        <v>155.33000000000001</v>
      </c>
      <c r="D28" s="62">
        <v>39.119999999999997</v>
      </c>
      <c r="E28" s="62">
        <v>0</v>
      </c>
      <c r="F28" s="62">
        <v>79.44</v>
      </c>
      <c r="G28" s="62">
        <v>11.54</v>
      </c>
      <c r="H28" s="62">
        <v>586.42999999999995</v>
      </c>
      <c r="I28" s="62">
        <v>407.42</v>
      </c>
      <c r="J28" s="62">
        <v>76.5</v>
      </c>
      <c r="K28" s="62">
        <v>102.51</v>
      </c>
      <c r="L28" s="62">
        <v>149.91</v>
      </c>
      <c r="M28" s="62">
        <v>149.91</v>
      </c>
      <c r="N28" s="63">
        <v>0</v>
      </c>
    </row>
    <row r="29" spans="1:14" s="1" customFormat="1" ht="15.6" x14ac:dyDescent="0.3">
      <c r="A29" s="81">
        <v>25</v>
      </c>
      <c r="B29" s="82" t="s">
        <v>26</v>
      </c>
      <c r="C29" s="62">
        <v>170.3</v>
      </c>
      <c r="D29" s="62">
        <v>0</v>
      </c>
      <c r="E29" s="62">
        <v>0</v>
      </c>
      <c r="F29" s="62">
        <v>180.64</v>
      </c>
      <c r="G29" s="62">
        <v>9.0399999999999991</v>
      </c>
      <c r="H29" s="62">
        <v>1040.6099999999999</v>
      </c>
      <c r="I29" s="62">
        <v>563.99</v>
      </c>
      <c r="J29" s="62">
        <v>210.39</v>
      </c>
      <c r="K29" s="62">
        <v>266.23</v>
      </c>
      <c r="L29" s="62">
        <v>268.14</v>
      </c>
      <c r="M29" s="62">
        <v>253.96</v>
      </c>
      <c r="N29" s="63">
        <v>14.18</v>
      </c>
    </row>
    <row r="30" spans="1:14" s="1" customFormat="1" ht="15.6" x14ac:dyDescent="0.3">
      <c r="A30" s="81">
        <v>26</v>
      </c>
      <c r="B30" s="82" t="s">
        <v>27</v>
      </c>
      <c r="C30" s="62">
        <v>94.03</v>
      </c>
      <c r="D30" s="62">
        <v>0.73</v>
      </c>
      <c r="E30" s="62">
        <v>0</v>
      </c>
      <c r="F30" s="62">
        <v>98.6</v>
      </c>
      <c r="G30" s="62">
        <v>2.85</v>
      </c>
      <c r="H30" s="62">
        <v>642.38</v>
      </c>
      <c r="I30" s="62">
        <v>258.81</v>
      </c>
      <c r="J30" s="62">
        <v>101.5</v>
      </c>
      <c r="K30" s="62">
        <v>282.07</v>
      </c>
      <c r="L30" s="62">
        <v>200.04</v>
      </c>
      <c r="M30" s="62">
        <v>177.89</v>
      </c>
      <c r="N30" s="63">
        <v>22.15</v>
      </c>
    </row>
    <row r="31" spans="1:14" s="1" customFormat="1" ht="15.6" x14ac:dyDescent="0.3">
      <c r="A31" s="81">
        <v>27</v>
      </c>
      <c r="B31" s="82" t="s">
        <v>28</v>
      </c>
      <c r="C31" s="62">
        <v>164.55</v>
      </c>
      <c r="D31" s="62">
        <v>0</v>
      </c>
      <c r="E31" s="62">
        <v>0</v>
      </c>
      <c r="F31" s="62">
        <v>104.26</v>
      </c>
      <c r="G31" s="62">
        <v>0.9</v>
      </c>
      <c r="H31" s="62">
        <v>867.58</v>
      </c>
      <c r="I31" s="62">
        <v>468.65</v>
      </c>
      <c r="J31" s="62">
        <v>153.22999999999999</v>
      </c>
      <c r="K31" s="62">
        <v>241.97</v>
      </c>
      <c r="L31" s="62">
        <v>132.36000000000001</v>
      </c>
      <c r="M31" s="62">
        <v>113.98</v>
      </c>
      <c r="N31" s="63">
        <v>18.38</v>
      </c>
    </row>
    <row r="32" spans="1:14" s="1" customFormat="1" ht="15.6" x14ac:dyDescent="0.3">
      <c r="A32" s="81">
        <v>28</v>
      </c>
      <c r="B32" s="82" t="s">
        <v>29</v>
      </c>
      <c r="C32" s="62">
        <v>97.08</v>
      </c>
      <c r="D32" s="62">
        <v>7.14</v>
      </c>
      <c r="E32" s="62">
        <v>0</v>
      </c>
      <c r="F32" s="62">
        <v>39.020000000000003</v>
      </c>
      <c r="G32" s="62">
        <v>6.54</v>
      </c>
      <c r="H32" s="62">
        <v>498.73</v>
      </c>
      <c r="I32" s="62">
        <v>294.41000000000003</v>
      </c>
      <c r="J32" s="62">
        <v>108.02</v>
      </c>
      <c r="K32" s="62">
        <v>96.3</v>
      </c>
      <c r="L32" s="62">
        <v>48.46</v>
      </c>
      <c r="M32" s="62">
        <v>48.46</v>
      </c>
      <c r="N32" s="63">
        <v>0</v>
      </c>
    </row>
    <row r="33" spans="1:14" s="1" customFormat="1" ht="15.6" x14ac:dyDescent="0.3">
      <c r="A33" s="81">
        <v>29</v>
      </c>
      <c r="B33" s="82" t="s">
        <v>30</v>
      </c>
      <c r="C33" s="62">
        <v>192.43</v>
      </c>
      <c r="D33" s="62">
        <v>9.19</v>
      </c>
      <c r="E33" s="62">
        <v>0</v>
      </c>
      <c r="F33" s="62">
        <v>127.57</v>
      </c>
      <c r="G33" s="62">
        <v>10.09</v>
      </c>
      <c r="H33" s="62">
        <v>1088.8499999999999</v>
      </c>
      <c r="I33" s="62">
        <v>677.36</v>
      </c>
      <c r="J33" s="62">
        <v>101.94</v>
      </c>
      <c r="K33" s="62">
        <v>249.86</v>
      </c>
      <c r="L33" s="62">
        <v>210.26</v>
      </c>
      <c r="M33" s="62">
        <v>195.2</v>
      </c>
      <c r="N33" s="63">
        <v>15.06</v>
      </c>
    </row>
    <row r="34" spans="1:14" s="1" customFormat="1" ht="15.6" x14ac:dyDescent="0.3">
      <c r="A34" s="81">
        <v>30</v>
      </c>
      <c r="B34" s="82" t="s">
        <v>31</v>
      </c>
      <c r="C34" s="62">
        <v>30.54</v>
      </c>
      <c r="D34" s="62">
        <v>27.42</v>
      </c>
      <c r="E34" s="62">
        <v>0</v>
      </c>
      <c r="F34" s="62">
        <v>0</v>
      </c>
      <c r="G34" s="62">
        <v>0.44</v>
      </c>
      <c r="H34" s="62">
        <v>335.7</v>
      </c>
      <c r="I34" s="62">
        <v>24.53</v>
      </c>
      <c r="J34" s="62">
        <v>39.29</v>
      </c>
      <c r="K34" s="62">
        <v>271.88</v>
      </c>
      <c r="L34" s="62">
        <v>3.66</v>
      </c>
      <c r="M34" s="62">
        <v>3.66</v>
      </c>
      <c r="N34" s="63">
        <v>0</v>
      </c>
    </row>
    <row r="35" spans="1:14" s="1" customFormat="1" ht="15.75" x14ac:dyDescent="0.25">
      <c r="A35" s="81">
        <v>31</v>
      </c>
      <c r="B35" s="82" t="s">
        <v>32</v>
      </c>
      <c r="C35" s="62">
        <v>171.98</v>
      </c>
      <c r="D35" s="62">
        <v>0</v>
      </c>
      <c r="E35" s="62">
        <v>0</v>
      </c>
      <c r="F35" s="62">
        <v>152.69999999999999</v>
      </c>
      <c r="G35" s="62">
        <v>11</v>
      </c>
      <c r="H35" s="62">
        <v>840.29</v>
      </c>
      <c r="I35" s="62">
        <v>419.37</v>
      </c>
      <c r="J35" s="62">
        <v>221.96</v>
      </c>
      <c r="K35" s="62">
        <v>198.96</v>
      </c>
      <c r="L35" s="62">
        <v>133.03</v>
      </c>
      <c r="M35" s="62">
        <v>128.5</v>
      </c>
      <c r="N35" s="63">
        <v>4.53</v>
      </c>
    </row>
    <row r="36" spans="1:14" s="1" customFormat="1" ht="15.75" x14ac:dyDescent="0.25">
      <c r="A36" s="81">
        <v>32</v>
      </c>
      <c r="B36" s="82" t="s">
        <v>33</v>
      </c>
      <c r="C36" s="62">
        <v>187.09</v>
      </c>
      <c r="D36" s="62">
        <v>3.44</v>
      </c>
      <c r="E36" s="62">
        <v>0</v>
      </c>
      <c r="F36" s="62">
        <v>156.47</v>
      </c>
      <c r="G36" s="62">
        <v>14.28</v>
      </c>
      <c r="H36" s="62">
        <v>808.86</v>
      </c>
      <c r="I36" s="62">
        <v>494.85</v>
      </c>
      <c r="J36" s="62">
        <v>125.32</v>
      </c>
      <c r="K36" s="62">
        <v>187.49</v>
      </c>
      <c r="L36" s="62">
        <v>419.5</v>
      </c>
      <c r="M36" s="62">
        <v>387.62</v>
      </c>
      <c r="N36" s="63">
        <v>31.88</v>
      </c>
    </row>
    <row r="37" spans="1:14" s="1" customFormat="1" ht="15.6" x14ac:dyDescent="0.3">
      <c r="A37" s="81">
        <v>33</v>
      </c>
      <c r="B37" s="82" t="s">
        <v>34</v>
      </c>
      <c r="C37" s="62">
        <v>210.85</v>
      </c>
      <c r="D37" s="62">
        <v>31.86</v>
      </c>
      <c r="E37" s="62">
        <v>0</v>
      </c>
      <c r="F37" s="62">
        <v>97.16</v>
      </c>
      <c r="G37" s="62">
        <v>22.61</v>
      </c>
      <c r="H37" s="62">
        <v>962.71</v>
      </c>
      <c r="I37" s="62">
        <v>694.52</v>
      </c>
      <c r="J37" s="62">
        <v>83.44</v>
      </c>
      <c r="K37" s="62">
        <v>163.26</v>
      </c>
      <c r="L37" s="62">
        <v>206</v>
      </c>
      <c r="M37" s="62">
        <v>206</v>
      </c>
      <c r="N37" s="63">
        <v>0</v>
      </c>
    </row>
    <row r="38" spans="1:14" s="1" customFormat="1" ht="15.75" x14ac:dyDescent="0.25">
      <c r="A38" s="81">
        <v>34</v>
      </c>
      <c r="B38" s="82" t="s">
        <v>35</v>
      </c>
      <c r="C38" s="62">
        <v>198.01</v>
      </c>
      <c r="D38" s="62">
        <v>75.33</v>
      </c>
      <c r="E38" s="62">
        <v>0</v>
      </c>
      <c r="F38" s="62">
        <v>0</v>
      </c>
      <c r="G38" s="62">
        <v>23.94</v>
      </c>
      <c r="H38" s="62">
        <v>1495.84</v>
      </c>
      <c r="I38" s="62">
        <v>690.71</v>
      </c>
      <c r="J38" s="62">
        <v>308.66000000000003</v>
      </c>
      <c r="K38" s="62">
        <v>416.78</v>
      </c>
      <c r="L38" s="62">
        <v>792.55</v>
      </c>
      <c r="M38" s="62">
        <v>792.55</v>
      </c>
      <c r="N38" s="63">
        <v>0</v>
      </c>
    </row>
    <row r="39" spans="1:14" s="1" customFormat="1" ht="15.75" x14ac:dyDescent="0.25">
      <c r="A39" s="81">
        <v>35</v>
      </c>
      <c r="B39" s="82" t="s">
        <v>36</v>
      </c>
      <c r="C39" s="62">
        <v>106.89</v>
      </c>
      <c r="D39" s="62">
        <v>7.94</v>
      </c>
      <c r="E39" s="62">
        <v>0</v>
      </c>
      <c r="F39" s="62">
        <v>13.12</v>
      </c>
      <c r="G39" s="62">
        <v>26.72</v>
      </c>
      <c r="H39" s="62">
        <v>1042.56</v>
      </c>
      <c r="I39" s="62">
        <v>638.64</v>
      </c>
      <c r="J39" s="62">
        <v>214.83</v>
      </c>
      <c r="K39" s="62">
        <v>177.61</v>
      </c>
      <c r="L39" s="62">
        <v>84.8</v>
      </c>
      <c r="M39" s="62">
        <v>68.5</v>
      </c>
      <c r="N39" s="63">
        <v>16.3</v>
      </c>
    </row>
    <row r="40" spans="1:14" s="1" customFormat="1" ht="15.75" x14ac:dyDescent="0.25">
      <c r="A40" s="81">
        <v>36</v>
      </c>
      <c r="B40" s="82" t="s">
        <v>37</v>
      </c>
      <c r="C40" s="62">
        <v>39.700000000000003</v>
      </c>
      <c r="D40" s="62">
        <v>0</v>
      </c>
      <c r="E40" s="62">
        <v>0</v>
      </c>
      <c r="F40" s="62">
        <v>0</v>
      </c>
      <c r="G40" s="62">
        <v>2.94</v>
      </c>
      <c r="H40" s="62">
        <v>633.55999999999995</v>
      </c>
      <c r="I40" s="62">
        <v>37.61</v>
      </c>
      <c r="J40" s="62">
        <v>168.36</v>
      </c>
      <c r="K40" s="62">
        <v>427.59</v>
      </c>
      <c r="L40" s="62">
        <v>5.5</v>
      </c>
      <c r="M40" s="62">
        <v>5.5</v>
      </c>
      <c r="N40" s="63">
        <v>0</v>
      </c>
    </row>
    <row r="41" spans="1:14" s="1" customFormat="1" ht="15.75" x14ac:dyDescent="0.25">
      <c r="A41" s="81">
        <v>37</v>
      </c>
      <c r="B41" s="82" t="s">
        <v>38</v>
      </c>
      <c r="C41" s="62">
        <v>72.36</v>
      </c>
      <c r="D41" s="62">
        <v>10.8</v>
      </c>
      <c r="E41" s="62">
        <v>2.5</v>
      </c>
      <c r="F41" s="62">
        <v>0</v>
      </c>
      <c r="G41" s="62">
        <v>29</v>
      </c>
      <c r="H41" s="62">
        <v>570.17999999999995</v>
      </c>
      <c r="I41" s="62">
        <v>96.95</v>
      </c>
      <c r="J41" s="62">
        <v>79.13</v>
      </c>
      <c r="K41" s="62">
        <v>394.1</v>
      </c>
      <c r="L41" s="62">
        <v>140.08000000000001</v>
      </c>
      <c r="M41" s="62">
        <v>136.08000000000001</v>
      </c>
      <c r="N41" s="63">
        <v>4</v>
      </c>
    </row>
    <row r="42" spans="1:14" s="1" customFormat="1" ht="15.75" x14ac:dyDescent="0.25">
      <c r="A42" s="81">
        <v>38</v>
      </c>
      <c r="B42" s="82" t="s">
        <v>39</v>
      </c>
      <c r="C42" s="62">
        <v>124.36</v>
      </c>
      <c r="D42" s="62">
        <v>9.2100000000000009</v>
      </c>
      <c r="E42" s="62">
        <v>0</v>
      </c>
      <c r="F42" s="62">
        <v>67.040000000000006</v>
      </c>
      <c r="G42" s="62">
        <v>0.57999999999999996</v>
      </c>
      <c r="H42" s="62">
        <v>303.67</v>
      </c>
      <c r="I42" s="62">
        <v>102.89</v>
      </c>
      <c r="J42" s="62">
        <v>98.9</v>
      </c>
      <c r="K42" s="62">
        <v>101.88</v>
      </c>
      <c r="L42" s="62">
        <v>154.94</v>
      </c>
      <c r="M42" s="62">
        <v>154.94</v>
      </c>
      <c r="N42" s="63">
        <v>0</v>
      </c>
    </row>
    <row r="43" spans="1:14" s="1" customFormat="1" ht="16.149999999999999" thickBot="1" x14ac:dyDescent="0.35">
      <c r="A43" s="83">
        <v>40</v>
      </c>
      <c r="B43" s="84" t="s">
        <v>40</v>
      </c>
      <c r="C43" s="66">
        <v>265.87</v>
      </c>
      <c r="D43" s="66">
        <v>15.02</v>
      </c>
      <c r="E43" s="66">
        <v>1.37</v>
      </c>
      <c r="F43" s="66">
        <v>190.62</v>
      </c>
      <c r="G43" s="66">
        <v>28.92</v>
      </c>
      <c r="H43" s="66">
        <v>976.35</v>
      </c>
      <c r="I43" s="66">
        <v>645.91999999999996</v>
      </c>
      <c r="J43" s="66">
        <v>99.68</v>
      </c>
      <c r="K43" s="66">
        <v>230.75</v>
      </c>
      <c r="L43" s="66">
        <v>233.35</v>
      </c>
      <c r="M43" s="66">
        <v>214.3</v>
      </c>
      <c r="N43" s="67">
        <v>19.05</v>
      </c>
    </row>
    <row r="44" spans="1:14" s="5" customFormat="1" ht="18" customHeight="1" thickBot="1" x14ac:dyDescent="0.35">
      <c r="A44" s="85"/>
      <c r="B44" s="86" t="s">
        <v>41</v>
      </c>
      <c r="C44" s="87">
        <f>SUM(C6:C43)</f>
        <v>5226.07</v>
      </c>
      <c r="D44" s="87">
        <f t="shared" ref="D44:L44" si="0">SUM(D6:D43)</f>
        <v>453.09999999999997</v>
      </c>
      <c r="E44" s="87">
        <f t="shared" si="0"/>
        <v>20.46</v>
      </c>
      <c r="F44" s="87">
        <f t="shared" si="0"/>
        <v>3207.0499999999997</v>
      </c>
      <c r="G44" s="87">
        <f t="shared" si="0"/>
        <v>431.83</v>
      </c>
      <c r="H44" s="87">
        <f t="shared" si="0"/>
        <v>29502.700000000004</v>
      </c>
      <c r="I44" s="87">
        <f t="shared" si="0"/>
        <v>15963.88</v>
      </c>
      <c r="J44" s="87">
        <f t="shared" si="0"/>
        <v>4897.6400000000003</v>
      </c>
      <c r="K44" s="87">
        <f t="shared" si="0"/>
        <v>8396.02</v>
      </c>
      <c r="L44" s="87">
        <f t="shared" si="0"/>
        <v>7347.1</v>
      </c>
      <c r="M44" s="87">
        <f t="shared" ref="M44" si="1">SUM(M6:M43)</f>
        <v>6814.73</v>
      </c>
      <c r="N44" s="88">
        <f t="shared" ref="N44" si="2">SUM(N6:N43)</f>
        <v>532.36999999999989</v>
      </c>
    </row>
    <row r="45" spans="1:14" ht="7.5" customHeight="1" x14ac:dyDescent="0.3"/>
    <row r="46" spans="1:14" x14ac:dyDescent="0.25">
      <c r="A46" s="8" t="s">
        <v>86</v>
      </c>
    </row>
    <row r="47" spans="1:14" x14ac:dyDescent="0.25">
      <c r="A47" s="8" t="s">
        <v>47</v>
      </c>
    </row>
    <row r="48" spans="1:14" x14ac:dyDescent="0.25">
      <c r="A48" s="8" t="s">
        <v>57</v>
      </c>
    </row>
  </sheetData>
  <mergeCells count="5">
    <mergeCell ref="A2:A5"/>
    <mergeCell ref="B2:B4"/>
    <mergeCell ref="A1:K1"/>
    <mergeCell ref="C4:N4"/>
    <mergeCell ref="C2:N2"/>
  </mergeCells>
  <printOptions horizontalCentered="1"/>
  <pageMargins left="0.31496062992125984" right="0.31496062992125984" top="1.0629921259842521" bottom="0.74803149606299213" header="0.31496062992125984" footer="0.31496062992125984"/>
  <pageSetup paperSize="9" scale="61" orientation="landscape" horizontalDpi="0" verticalDpi="0" r:id="rId1"/>
  <ignoredErrors>
    <ignoredError sqref="G44:H44 C44:F44 I44:K44 L44:N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N13" sqref="N13"/>
    </sheetView>
  </sheetViews>
  <sheetFormatPr defaultRowHeight="15" x14ac:dyDescent="0.25"/>
  <cols>
    <col min="1" max="1" width="20.28515625" customWidth="1"/>
    <col min="2" max="3" width="16.7109375" customWidth="1"/>
    <col min="4" max="4" width="19.28515625" customWidth="1"/>
    <col min="5" max="5" width="20.7109375" customWidth="1"/>
  </cols>
  <sheetData>
    <row r="1" spans="1:5" ht="34.15" customHeight="1" x14ac:dyDescent="0.25">
      <c r="A1" s="147" t="s">
        <v>58</v>
      </c>
      <c r="B1" s="147"/>
      <c r="C1" s="147"/>
      <c r="D1" s="147"/>
      <c r="E1" s="147"/>
    </row>
    <row r="2" spans="1:5" ht="16.149999999999999" thickBot="1" x14ac:dyDescent="0.35">
      <c r="A2" s="148" t="s">
        <v>59</v>
      </c>
      <c r="B2" s="148"/>
      <c r="C2" s="148"/>
      <c r="D2" s="148"/>
      <c r="E2" s="148"/>
    </row>
    <row r="3" spans="1:5" ht="51" customHeight="1" thickBot="1" x14ac:dyDescent="0.3">
      <c r="A3" s="89" t="s">
        <v>1</v>
      </c>
      <c r="B3" s="90" t="s">
        <v>60</v>
      </c>
      <c r="C3" s="91" t="s">
        <v>61</v>
      </c>
      <c r="D3" s="90" t="s">
        <v>62</v>
      </c>
      <c r="E3" s="92" t="s">
        <v>63</v>
      </c>
    </row>
    <row r="4" spans="1:5" ht="15.75" x14ac:dyDescent="0.25">
      <c r="A4" s="95" t="s">
        <v>3</v>
      </c>
      <c r="B4" s="59">
        <f>'[1]1'!$D5</f>
        <v>1.91</v>
      </c>
      <c r="C4" s="60">
        <f>'[1]1'!$D15</f>
        <v>78.959999999999994</v>
      </c>
      <c r="D4" s="60">
        <f>'[1]1'!$D25</f>
        <v>0</v>
      </c>
      <c r="E4" s="61">
        <f>'[1]1'!$D35</f>
        <v>39.159999999999997</v>
      </c>
    </row>
    <row r="5" spans="1:5" ht="15.6" x14ac:dyDescent="0.3">
      <c r="A5" s="96" t="s">
        <v>4</v>
      </c>
      <c r="B5" s="56">
        <f>'[1]2'!$D5</f>
        <v>0.23</v>
      </c>
      <c r="C5" s="57">
        <f>'[1]2'!$D15</f>
        <v>99.17</v>
      </c>
      <c r="D5" s="57">
        <f>'[1]2'!$D25</f>
        <v>0</v>
      </c>
      <c r="E5" s="58">
        <f>'[1]2'!$D35</f>
        <v>1.6</v>
      </c>
    </row>
    <row r="6" spans="1:5" ht="15.6" x14ac:dyDescent="0.3">
      <c r="A6" s="96" t="s">
        <v>5</v>
      </c>
      <c r="B6" s="56">
        <f>'[1]3'!$D5</f>
        <v>85.81</v>
      </c>
      <c r="C6" s="57">
        <f>'[1]3'!$D15</f>
        <v>53.32</v>
      </c>
      <c r="D6" s="57">
        <f>'[1]3'!$D25</f>
        <v>0</v>
      </c>
      <c r="E6" s="58">
        <f>'[1]3'!$D35</f>
        <v>0</v>
      </c>
    </row>
    <row r="7" spans="1:5" ht="15.6" x14ac:dyDescent="0.3">
      <c r="A7" s="96" t="s">
        <v>6</v>
      </c>
      <c r="B7" s="56">
        <f>'[1]4'!$D5</f>
        <v>43.42</v>
      </c>
      <c r="C7" s="57">
        <f>'[1]4'!$D15</f>
        <v>67.75</v>
      </c>
      <c r="D7" s="57">
        <f>'[1]4'!$D25</f>
        <v>38.450000000000003</v>
      </c>
      <c r="E7" s="58">
        <f>'[1]4'!$D35</f>
        <v>0</v>
      </c>
    </row>
    <row r="8" spans="1:5" ht="15.6" x14ac:dyDescent="0.3">
      <c r="A8" s="96" t="s">
        <v>7</v>
      </c>
      <c r="B8" s="56">
        <f>'[1]5'!$D5</f>
        <v>107.45</v>
      </c>
      <c r="C8" s="57">
        <f>'[1]5'!$D15</f>
        <v>75.91</v>
      </c>
      <c r="D8" s="57">
        <f>'[1]5'!$D25</f>
        <v>3.54</v>
      </c>
      <c r="E8" s="58">
        <f>'[1]5'!$D35</f>
        <v>11.07</v>
      </c>
    </row>
    <row r="9" spans="1:5" ht="15.6" x14ac:dyDescent="0.3">
      <c r="A9" s="96" t="s">
        <v>8</v>
      </c>
      <c r="B9" s="56">
        <f>'[1]6'!$D5</f>
        <v>208.02</v>
      </c>
      <c r="C9" s="57">
        <f>'[1]6'!$D15</f>
        <v>57.17</v>
      </c>
      <c r="D9" s="57">
        <f>'[1]6'!$D25</f>
        <v>0.4</v>
      </c>
      <c r="E9" s="58">
        <f>'[1]6'!$D35</f>
        <v>0</v>
      </c>
    </row>
    <row r="10" spans="1:5" ht="15.75" x14ac:dyDescent="0.25">
      <c r="A10" s="96" t="s">
        <v>9</v>
      </c>
      <c r="B10" s="56">
        <f>'[1]7'!$D5</f>
        <v>100.87</v>
      </c>
      <c r="C10" s="57">
        <f>'[1]7'!$D15</f>
        <v>28.04</v>
      </c>
      <c r="D10" s="57">
        <f>'[1]7'!$D25</f>
        <v>5.86</v>
      </c>
      <c r="E10" s="58">
        <f>'[1]7'!$D35</f>
        <v>1.98</v>
      </c>
    </row>
    <row r="11" spans="1:5" ht="15.75" x14ac:dyDescent="0.25">
      <c r="A11" s="96" t="s">
        <v>10</v>
      </c>
      <c r="B11" s="56">
        <f>'[1]8'!$D5</f>
        <v>0</v>
      </c>
      <c r="C11" s="57">
        <f>'[1]8'!$D15</f>
        <v>41.43</v>
      </c>
      <c r="D11" s="57">
        <f>'[1]8'!$D25</f>
        <v>0</v>
      </c>
      <c r="E11" s="58">
        <f>'[1]8'!$D35</f>
        <v>44.86</v>
      </c>
    </row>
    <row r="12" spans="1:5" ht="15.6" x14ac:dyDescent="0.3">
      <c r="A12" s="96" t="s">
        <v>11</v>
      </c>
      <c r="B12" s="56">
        <f>'[1]9'!$D5</f>
        <v>16.47</v>
      </c>
      <c r="C12" s="57">
        <f>'[1]9'!$D15</f>
        <v>92.55</v>
      </c>
      <c r="D12" s="57">
        <f>'[1]9'!$D25</f>
        <v>0</v>
      </c>
      <c r="E12" s="58">
        <f>'[1]9'!$D35</f>
        <v>0</v>
      </c>
    </row>
    <row r="13" spans="1:5" ht="15.75" x14ac:dyDescent="0.25">
      <c r="A13" s="96" t="s">
        <v>12</v>
      </c>
      <c r="B13" s="56">
        <f>'[1]10'!$D5</f>
        <v>58.9</v>
      </c>
      <c r="C13" s="57">
        <f>'[1]10'!$D15</f>
        <v>15.86</v>
      </c>
      <c r="D13" s="57">
        <f>'[1]10'!$D25</f>
        <v>0</v>
      </c>
      <c r="E13" s="58">
        <f>'[1]10'!$D35</f>
        <v>0</v>
      </c>
    </row>
    <row r="14" spans="1:5" ht="15.6" x14ac:dyDescent="0.3">
      <c r="A14" s="96" t="s">
        <v>13</v>
      </c>
      <c r="B14" s="56">
        <f>'[1]11'!$D5</f>
        <v>40.11</v>
      </c>
      <c r="C14" s="57">
        <f>'[1]11'!$D15</f>
        <v>103.95</v>
      </c>
      <c r="D14" s="57">
        <f>'[1]11'!$D25</f>
        <v>0</v>
      </c>
      <c r="E14" s="58">
        <f>'[1]11'!$D35</f>
        <v>1.42</v>
      </c>
    </row>
    <row r="15" spans="1:5" ht="15.75" x14ac:dyDescent="0.25">
      <c r="A15" s="96" t="s">
        <v>14</v>
      </c>
      <c r="B15" s="57">
        <f>'[1]12'!$D5</f>
        <v>71.45</v>
      </c>
      <c r="C15" s="57">
        <f>'[1]12'!$D15</f>
        <v>136.38999999999999</v>
      </c>
      <c r="D15" s="57">
        <f>'[1]12'!$D25</f>
        <v>0</v>
      </c>
      <c r="E15" s="58">
        <f>'[1]12'!$D35</f>
        <v>0</v>
      </c>
    </row>
    <row r="16" spans="1:5" ht="15.75" x14ac:dyDescent="0.25">
      <c r="A16" s="96" t="s">
        <v>15</v>
      </c>
      <c r="B16" s="57">
        <f>'[1]13'!$D5</f>
        <v>78.290000000000006</v>
      </c>
      <c r="C16" s="57">
        <f>'[1]13'!$D15</f>
        <v>45.75</v>
      </c>
      <c r="D16" s="57">
        <f>'[1]13'!$D25</f>
        <v>0</v>
      </c>
      <c r="E16" s="58">
        <f>'[1]13'!$D35</f>
        <v>0</v>
      </c>
    </row>
    <row r="17" spans="1:5" ht="15.6" x14ac:dyDescent="0.3">
      <c r="A17" s="96" t="s">
        <v>16</v>
      </c>
      <c r="B17" s="57">
        <f>'[1]14'!$D5</f>
        <v>107.47</v>
      </c>
      <c r="C17" s="57">
        <f>'[1]14'!$D15</f>
        <v>32.11</v>
      </c>
      <c r="D17" s="57">
        <f>'[1]14'!$D25</f>
        <v>18.149999999999999</v>
      </c>
      <c r="E17" s="58">
        <f>'[1]14'!$D35</f>
        <v>0.74</v>
      </c>
    </row>
    <row r="18" spans="1:5" ht="15.6" x14ac:dyDescent="0.3">
      <c r="A18" s="96" t="s">
        <v>17</v>
      </c>
      <c r="B18" s="57">
        <f>'[1]15'!$D5</f>
        <v>42.63</v>
      </c>
      <c r="C18" s="57">
        <f>'[1]15'!$D15</f>
        <v>26.17</v>
      </c>
      <c r="D18" s="57">
        <f>'[1]15'!$D25</f>
        <v>5.89</v>
      </c>
      <c r="E18" s="58">
        <f>'[1]15'!$D35</f>
        <v>0</v>
      </c>
    </row>
    <row r="19" spans="1:5" ht="15.75" x14ac:dyDescent="0.25">
      <c r="A19" s="96" t="s">
        <v>18</v>
      </c>
      <c r="B19" s="57">
        <f>'[1]16'!$D5</f>
        <v>145.19999999999999</v>
      </c>
      <c r="C19" s="57">
        <f>'[1]16'!$D15</f>
        <v>43.16</v>
      </c>
      <c r="D19" s="57">
        <f>'[1]16'!$D25</f>
        <v>83.46</v>
      </c>
      <c r="E19" s="58">
        <f>'[1]16'!$D35</f>
        <v>0.99</v>
      </c>
    </row>
    <row r="20" spans="1:5" ht="15.6" x14ac:dyDescent="0.3">
      <c r="A20" s="96" t="s">
        <v>19</v>
      </c>
      <c r="B20" s="57">
        <f>'[1]17'!$D5</f>
        <v>105.18</v>
      </c>
      <c r="C20" s="57">
        <f>'[1]17'!$D15</f>
        <v>78.92</v>
      </c>
      <c r="D20" s="57">
        <f>'[1]17'!$D25</f>
        <v>4.4800000000000004</v>
      </c>
      <c r="E20" s="58">
        <f>'[1]17'!$D35</f>
        <v>2.85</v>
      </c>
    </row>
    <row r="21" spans="1:5" ht="15.6" x14ac:dyDescent="0.3">
      <c r="A21" s="96" t="s">
        <v>20</v>
      </c>
      <c r="B21" s="57">
        <f>'[1]18'!$D5</f>
        <v>70.45</v>
      </c>
      <c r="C21" s="57">
        <f>'[1]18'!$D15</f>
        <v>33.43</v>
      </c>
      <c r="D21" s="57">
        <f>'[1]18'!$D25</f>
        <v>15.45</v>
      </c>
      <c r="E21" s="58">
        <f>'[1]18'!$D35</f>
        <v>0</v>
      </c>
    </row>
    <row r="22" spans="1:5" ht="15.75" x14ac:dyDescent="0.25">
      <c r="A22" s="96" t="s">
        <v>21</v>
      </c>
      <c r="B22" s="57">
        <f>'[1]20'!$D5</f>
        <v>13.22</v>
      </c>
      <c r="C22" s="57">
        <f>'[1]20'!$D15</f>
        <v>67.19</v>
      </c>
      <c r="D22" s="57">
        <f>'[1]20'!$D25</f>
        <v>5.68</v>
      </c>
      <c r="E22" s="58">
        <f>'[1]20'!$D35</f>
        <v>30.23</v>
      </c>
    </row>
    <row r="23" spans="1:5" ht="15.6" x14ac:dyDescent="0.3">
      <c r="A23" s="96" t="s">
        <v>22</v>
      </c>
      <c r="B23" s="57">
        <f>'[1]21'!$D5</f>
        <v>156.55000000000001</v>
      </c>
      <c r="C23" s="57">
        <f>'[1]21'!$D15</f>
        <v>56.97</v>
      </c>
      <c r="D23" s="57">
        <f>'[1]21'!$D25</f>
        <v>0</v>
      </c>
      <c r="E23" s="58">
        <f>'[1]21'!$D35</f>
        <v>1.59</v>
      </c>
    </row>
    <row r="24" spans="1:5" ht="15.6" x14ac:dyDescent="0.3">
      <c r="A24" s="96" t="s">
        <v>23</v>
      </c>
      <c r="B24" s="57">
        <f>'[1]22'!$D5</f>
        <v>23.74</v>
      </c>
      <c r="C24" s="57">
        <f>'[1]22'!$D15</f>
        <v>47.89</v>
      </c>
      <c r="D24" s="57">
        <f>'[1]22'!$D25</f>
        <v>0</v>
      </c>
      <c r="E24" s="58">
        <f>'[1]22'!$D35</f>
        <v>0</v>
      </c>
    </row>
    <row r="25" spans="1:5" ht="15.6" x14ac:dyDescent="0.3">
      <c r="A25" s="96" t="s">
        <v>24</v>
      </c>
      <c r="B25" s="57">
        <f>'[1]23'!$D5</f>
        <v>49.12</v>
      </c>
      <c r="C25" s="57">
        <f>'[1]23'!$D15</f>
        <v>127.06</v>
      </c>
      <c r="D25" s="57">
        <f>'[1]23'!$D25</f>
        <v>3.72</v>
      </c>
      <c r="E25" s="58">
        <f>'[1]23'!$D35</f>
        <v>11.36</v>
      </c>
    </row>
    <row r="26" spans="1:5" ht="15.75" x14ac:dyDescent="0.25">
      <c r="A26" s="96" t="s">
        <v>25</v>
      </c>
      <c r="B26" s="57">
        <f>'[1]24'!$D5</f>
        <v>52.18</v>
      </c>
      <c r="C26" s="57">
        <f>'[1]24'!$D15</f>
        <v>67.59</v>
      </c>
      <c r="D26" s="57">
        <f>'[1]24'!$D25</f>
        <v>4.8</v>
      </c>
      <c r="E26" s="58">
        <f>'[1]24'!$D35</f>
        <v>14.52</v>
      </c>
    </row>
    <row r="27" spans="1:5" ht="15.6" x14ac:dyDescent="0.3">
      <c r="A27" s="96" t="s">
        <v>26</v>
      </c>
      <c r="B27" s="57">
        <f>'[1]25'!$D5</f>
        <v>83.74</v>
      </c>
      <c r="C27" s="57">
        <f>'[1]25'!$D15</f>
        <v>133.47999999999999</v>
      </c>
      <c r="D27" s="57">
        <f>'[1]25'!$D25</f>
        <v>0</v>
      </c>
      <c r="E27" s="58">
        <f>'[1]25'!$D35</f>
        <v>0</v>
      </c>
    </row>
    <row r="28" spans="1:5" ht="16.899999999999999" customHeight="1" x14ac:dyDescent="0.3">
      <c r="A28" s="96" t="s">
        <v>27</v>
      </c>
      <c r="B28" s="57">
        <f>'[1]26'!$D5</f>
        <v>80.56</v>
      </c>
      <c r="C28" s="57">
        <f>'[1]26'!$D15</f>
        <v>79.12</v>
      </c>
      <c r="D28" s="57">
        <f>'[1]26'!$D25</f>
        <v>0</v>
      </c>
      <c r="E28" s="58">
        <f>'[1]26'!$D35</f>
        <v>0</v>
      </c>
    </row>
    <row r="29" spans="1:5" ht="15.6" x14ac:dyDescent="0.3">
      <c r="A29" s="96" t="s">
        <v>64</v>
      </c>
      <c r="B29" s="57">
        <f>'[1]27'!$D5</f>
        <v>64.11</v>
      </c>
      <c r="C29" s="57">
        <f>'[1]27'!$D15</f>
        <v>111.06</v>
      </c>
      <c r="D29" s="57">
        <f>'[1]27'!$D25</f>
        <v>0.71</v>
      </c>
      <c r="E29" s="58">
        <f>'[1]27'!$D35</f>
        <v>2.2599999999999998</v>
      </c>
    </row>
    <row r="30" spans="1:5" ht="15.75" x14ac:dyDescent="0.25">
      <c r="A30" s="96" t="s">
        <v>29</v>
      </c>
      <c r="B30" s="57">
        <f>'[1]28'!$D5</f>
        <v>43.26</v>
      </c>
      <c r="C30" s="57">
        <f>'[1]28'!$D15</f>
        <v>55.98</v>
      </c>
      <c r="D30" s="57">
        <f>'[1]28'!$D25</f>
        <v>22.89</v>
      </c>
      <c r="E30" s="58">
        <f>'[1]28'!$D35</f>
        <v>0</v>
      </c>
    </row>
    <row r="31" spans="1:5" ht="18" customHeight="1" x14ac:dyDescent="0.25">
      <c r="A31" s="96" t="s">
        <v>30</v>
      </c>
      <c r="B31" s="57">
        <f>'[1]29'!$D5</f>
        <v>57.38</v>
      </c>
      <c r="C31" s="57">
        <f>'[1]29'!$D15</f>
        <v>51.32</v>
      </c>
      <c r="D31" s="57">
        <f>'[1]29'!$D25</f>
        <v>6.97</v>
      </c>
      <c r="E31" s="58">
        <f>'[1]29'!$D35</f>
        <v>0</v>
      </c>
    </row>
    <row r="32" spans="1:5" ht="15.75" x14ac:dyDescent="0.25">
      <c r="A32" s="96" t="s">
        <v>31</v>
      </c>
      <c r="B32" s="57">
        <f>'[1]30'!$D5</f>
        <v>0.36</v>
      </c>
      <c r="C32" s="57">
        <f>'[1]30'!$D15</f>
        <v>5.86</v>
      </c>
      <c r="D32" s="57">
        <f>'[1]30'!$D25</f>
        <v>0</v>
      </c>
      <c r="E32" s="58">
        <f>'[1]30'!$D35</f>
        <v>108.11</v>
      </c>
    </row>
    <row r="33" spans="1:5" ht="15.75" x14ac:dyDescent="0.25">
      <c r="A33" s="96" t="s">
        <v>65</v>
      </c>
      <c r="B33" s="57">
        <f>'[1]31'!$D5</f>
        <v>150.54</v>
      </c>
      <c r="C33" s="57">
        <f>'[1]31'!$D15</f>
        <v>5.81</v>
      </c>
      <c r="D33" s="57">
        <f>'[1]31'!$D25</f>
        <v>0</v>
      </c>
      <c r="E33" s="58">
        <f>'[1]31'!$D35</f>
        <v>0</v>
      </c>
    </row>
    <row r="34" spans="1:5" ht="15.75" x14ac:dyDescent="0.25">
      <c r="A34" s="96" t="s">
        <v>33</v>
      </c>
      <c r="B34" s="57">
        <f>'[1]32'!$D5</f>
        <v>77.34</v>
      </c>
      <c r="C34" s="57">
        <f>'[1]32'!$D15</f>
        <v>51.71</v>
      </c>
      <c r="D34" s="57">
        <f>'[1]32'!$D25</f>
        <v>1.35</v>
      </c>
      <c r="E34" s="58">
        <f>'[1]32'!$D35</f>
        <v>2.04</v>
      </c>
    </row>
    <row r="35" spans="1:5" ht="15.75" x14ac:dyDescent="0.25">
      <c r="A35" s="96" t="s">
        <v>34</v>
      </c>
      <c r="B35" s="57">
        <f>'[1]33'!$D5</f>
        <v>77.209999999999994</v>
      </c>
      <c r="C35" s="57">
        <f>'[1]33'!$D15</f>
        <v>57.41</v>
      </c>
      <c r="D35" s="57">
        <f>'[1]33'!$D25</f>
        <v>4.7699999999999996</v>
      </c>
      <c r="E35" s="58">
        <f>'[1]33'!$D35</f>
        <v>0.65</v>
      </c>
    </row>
    <row r="36" spans="1:5" ht="15.75" x14ac:dyDescent="0.25">
      <c r="A36" s="96" t="s">
        <v>35</v>
      </c>
      <c r="B36" s="57">
        <f>'[1]34'!$D5</f>
        <v>10.37</v>
      </c>
      <c r="C36" s="57">
        <f>'[1]34'!$D15</f>
        <v>118.08</v>
      </c>
      <c r="D36" s="57">
        <f>'[1]34'!$D25</f>
        <v>0</v>
      </c>
      <c r="E36" s="58">
        <f>'[1]34'!$D35</f>
        <v>7.23</v>
      </c>
    </row>
    <row r="37" spans="1:5" ht="15.75" x14ac:dyDescent="0.25">
      <c r="A37" s="96" t="s">
        <v>36</v>
      </c>
      <c r="B37" s="57">
        <f>'[1]35'!$D5</f>
        <v>0.52</v>
      </c>
      <c r="C37" s="57">
        <f>'[1]35'!$D15</f>
        <v>140.19999999999999</v>
      </c>
      <c r="D37" s="57">
        <f>'[1]35'!$D25</f>
        <v>0</v>
      </c>
      <c r="E37" s="58">
        <f>'[1]35'!$D35</f>
        <v>35.270000000000003</v>
      </c>
    </row>
    <row r="38" spans="1:5" ht="15.75" x14ac:dyDescent="0.25">
      <c r="A38" s="96" t="s">
        <v>37</v>
      </c>
      <c r="B38" s="57">
        <f>'[1]36'!$D5</f>
        <v>1.08</v>
      </c>
      <c r="C38" s="57">
        <f>'[1]36'!$D15</f>
        <v>150.32</v>
      </c>
      <c r="D38" s="57">
        <f>'[1]36'!$D25</f>
        <v>0</v>
      </c>
      <c r="E38" s="58">
        <f>'[1]36'!$D35</f>
        <v>0</v>
      </c>
    </row>
    <row r="39" spans="1:5" ht="15.75" x14ac:dyDescent="0.25">
      <c r="A39" s="96" t="s">
        <v>38</v>
      </c>
      <c r="B39" s="57">
        <f>'[1]37'!$D5</f>
        <v>0</v>
      </c>
      <c r="C39" s="57">
        <f>'[1]37'!$D15</f>
        <v>84.61</v>
      </c>
      <c r="D39" s="57">
        <f>'[1]37'!$D25</f>
        <v>0</v>
      </c>
      <c r="E39" s="58">
        <f>'[1]37'!$D35</f>
        <v>9.19</v>
      </c>
    </row>
    <row r="40" spans="1:5" ht="15.75" x14ac:dyDescent="0.25">
      <c r="A40" s="96" t="s">
        <v>39</v>
      </c>
      <c r="B40" s="57">
        <f>'[1]38'!$D5</f>
        <v>98.03</v>
      </c>
      <c r="C40" s="57">
        <f>'[1]38'!$D15</f>
        <v>38.840000000000003</v>
      </c>
      <c r="D40" s="57">
        <f>'[1]38'!$D25</f>
        <v>0</v>
      </c>
      <c r="E40" s="58">
        <f>'[1]38'!$D35</f>
        <v>0</v>
      </c>
    </row>
    <row r="41" spans="1:5" ht="15.75" x14ac:dyDescent="0.25">
      <c r="A41" s="96" t="s">
        <v>40</v>
      </c>
      <c r="B41" s="57">
        <f>'[1]40'!$D5</f>
        <v>131.57</v>
      </c>
      <c r="C41" s="57">
        <f>'[1]40'!$D15</f>
        <v>57.29</v>
      </c>
      <c r="D41" s="57">
        <f>'[1]40'!$D25</f>
        <v>4.5199999999999996</v>
      </c>
      <c r="E41" s="58">
        <f>'[1]40'!$D35</f>
        <v>12.08</v>
      </c>
    </row>
    <row r="42" spans="1:5" ht="16.5" thickBot="1" x14ac:dyDescent="0.3">
      <c r="A42" s="97" t="s">
        <v>41</v>
      </c>
      <c r="B42" s="93">
        <f>SUM(B4:B41)</f>
        <v>2454.7400000000002</v>
      </c>
      <c r="C42" s="93">
        <f>SUM(C4:C41)</f>
        <v>2617.8300000000004</v>
      </c>
      <c r="D42" s="93">
        <f>SUM(D4:D41)</f>
        <v>231.09000000000003</v>
      </c>
      <c r="E42" s="94">
        <f>SUM(E4:E41)</f>
        <v>339.19999999999993</v>
      </c>
    </row>
    <row r="43" spans="1:5" x14ac:dyDescent="0.25">
      <c r="A43" s="9" t="s">
        <v>85</v>
      </c>
    </row>
    <row r="44" spans="1:5" x14ac:dyDescent="0.25">
      <c r="A44" s="9" t="s">
        <v>66</v>
      </c>
    </row>
    <row r="45" spans="1:5" x14ac:dyDescent="0.25">
      <c r="A45" s="9" t="s">
        <v>67</v>
      </c>
    </row>
  </sheetData>
  <mergeCells count="2">
    <mergeCell ref="A1:E1"/>
    <mergeCell ref="A2:E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4"/>
  <sheetViews>
    <sheetView topLeftCell="A14" workbookViewId="0">
      <selection activeCell="O44" sqref="O44"/>
    </sheetView>
  </sheetViews>
  <sheetFormatPr defaultRowHeight="15" x14ac:dyDescent="0.25"/>
  <cols>
    <col min="1" max="1" width="30.140625" customWidth="1"/>
  </cols>
  <sheetData>
    <row r="1" spans="1:42" x14ac:dyDescent="0.25">
      <c r="A1" s="10" t="s">
        <v>68</v>
      </c>
      <c r="D1" s="11"/>
      <c r="E1" s="12"/>
    </row>
    <row r="2" spans="1:42" x14ac:dyDescent="0.25">
      <c r="A2" s="13" t="s">
        <v>69</v>
      </c>
      <c r="C2" s="149"/>
      <c r="D2" s="149"/>
      <c r="E2" s="14">
        <v>1</v>
      </c>
      <c r="F2" s="14">
        <v>2</v>
      </c>
      <c r="G2" s="14">
        <v>3</v>
      </c>
      <c r="H2" s="14">
        <v>4</v>
      </c>
      <c r="I2" s="14">
        <v>5</v>
      </c>
      <c r="J2" s="14">
        <v>6</v>
      </c>
      <c r="K2" s="14">
        <v>7</v>
      </c>
      <c r="L2" s="14">
        <v>8</v>
      </c>
      <c r="M2" s="14">
        <v>9</v>
      </c>
      <c r="N2" s="14">
        <v>10</v>
      </c>
      <c r="O2" s="14">
        <v>11</v>
      </c>
      <c r="P2" s="14">
        <v>12</v>
      </c>
      <c r="Q2" s="14">
        <v>13</v>
      </c>
      <c r="R2" s="14">
        <v>14</v>
      </c>
      <c r="S2" s="14">
        <v>15</v>
      </c>
      <c r="T2" s="14">
        <v>16</v>
      </c>
      <c r="U2" s="14">
        <v>18</v>
      </c>
      <c r="V2" s="14">
        <v>19</v>
      </c>
      <c r="W2" s="14">
        <v>20</v>
      </c>
      <c r="X2" s="14">
        <v>21</v>
      </c>
      <c r="Y2" s="14">
        <v>22</v>
      </c>
      <c r="Z2" s="14">
        <v>23</v>
      </c>
      <c r="AA2" s="14">
        <v>24</v>
      </c>
      <c r="AB2" s="14">
        <v>25</v>
      </c>
      <c r="AC2" s="14">
        <v>26</v>
      </c>
      <c r="AD2" s="14">
        <v>27</v>
      </c>
      <c r="AE2" s="14">
        <v>28</v>
      </c>
      <c r="AF2" s="14">
        <v>29</v>
      </c>
      <c r="AG2" s="14">
        <v>30</v>
      </c>
      <c r="AH2" s="14">
        <v>31</v>
      </c>
      <c r="AI2" s="14">
        <v>32</v>
      </c>
      <c r="AJ2" s="14">
        <v>33</v>
      </c>
      <c r="AK2" s="14">
        <v>34</v>
      </c>
      <c r="AL2" s="14">
        <v>35</v>
      </c>
      <c r="AM2" s="14">
        <v>36</v>
      </c>
      <c r="AN2" s="14">
        <v>37</v>
      </c>
      <c r="AO2" s="14">
        <v>38</v>
      </c>
      <c r="AP2" s="14">
        <v>40</v>
      </c>
    </row>
    <row r="3" spans="1:42" ht="93.75" customHeight="1" x14ac:dyDescent="0.25">
      <c r="A3" s="15" t="s">
        <v>70</v>
      </c>
      <c r="E3" s="16" t="s">
        <v>3</v>
      </c>
      <c r="F3" s="16" t="s">
        <v>4</v>
      </c>
      <c r="G3" s="16" t="s">
        <v>5</v>
      </c>
      <c r="H3" s="16" t="s">
        <v>6</v>
      </c>
      <c r="I3" s="17" t="s">
        <v>7</v>
      </c>
      <c r="J3" s="16" t="s">
        <v>8</v>
      </c>
      <c r="K3" s="16" t="s">
        <v>9</v>
      </c>
      <c r="L3" s="16" t="s">
        <v>10</v>
      </c>
      <c r="M3" s="16" t="s">
        <v>11</v>
      </c>
      <c r="N3" s="16" t="s">
        <v>12</v>
      </c>
      <c r="O3" s="17" t="s">
        <v>13</v>
      </c>
      <c r="P3" s="16" t="s">
        <v>14</v>
      </c>
      <c r="Q3" s="16" t="s">
        <v>15</v>
      </c>
      <c r="R3" s="16" t="s">
        <v>16</v>
      </c>
      <c r="S3" s="17" t="s">
        <v>17</v>
      </c>
      <c r="T3" s="16" t="s">
        <v>18</v>
      </c>
      <c r="U3" s="17" t="s">
        <v>19</v>
      </c>
      <c r="V3" s="16" t="s">
        <v>20</v>
      </c>
      <c r="W3" s="17" t="s">
        <v>21</v>
      </c>
      <c r="X3" s="16" t="s">
        <v>22</v>
      </c>
      <c r="Y3" s="16" t="s">
        <v>23</v>
      </c>
      <c r="Z3" s="16" t="s">
        <v>24</v>
      </c>
      <c r="AA3" s="16" t="s">
        <v>25</v>
      </c>
      <c r="AB3" s="16" t="s">
        <v>26</v>
      </c>
      <c r="AC3" s="16" t="s">
        <v>27</v>
      </c>
      <c r="AD3" s="16" t="s">
        <v>64</v>
      </c>
      <c r="AE3" s="16" t="s">
        <v>29</v>
      </c>
      <c r="AF3" s="16" t="s">
        <v>30</v>
      </c>
      <c r="AG3" s="16" t="s">
        <v>31</v>
      </c>
      <c r="AH3" s="16" t="s">
        <v>65</v>
      </c>
      <c r="AI3" s="16" t="s">
        <v>33</v>
      </c>
      <c r="AJ3" s="16" t="s">
        <v>34</v>
      </c>
      <c r="AK3" s="16" t="s">
        <v>35</v>
      </c>
      <c r="AL3" s="16" t="s">
        <v>36</v>
      </c>
      <c r="AM3" s="16" t="s">
        <v>37</v>
      </c>
      <c r="AN3" s="16" t="s">
        <v>38</v>
      </c>
      <c r="AO3" s="16" t="s">
        <v>39</v>
      </c>
      <c r="AP3" s="16" t="s">
        <v>40</v>
      </c>
    </row>
    <row r="4" spans="1:42" x14ac:dyDescent="0.25">
      <c r="A4" s="18" t="s">
        <v>71</v>
      </c>
      <c r="B4" s="18" t="s">
        <v>72</v>
      </c>
      <c r="C4" s="19" t="s">
        <v>73</v>
      </c>
      <c r="D4" s="19" t="s">
        <v>73</v>
      </c>
      <c r="E4" s="20"/>
      <c r="F4" s="20"/>
      <c r="G4" s="20"/>
      <c r="H4" s="20"/>
      <c r="I4" s="48"/>
      <c r="J4" s="20"/>
      <c r="K4" s="20"/>
      <c r="L4" s="20"/>
      <c r="M4" s="20"/>
      <c r="N4" s="20"/>
      <c r="O4" s="48"/>
      <c r="P4" s="20"/>
      <c r="Q4" s="20"/>
      <c r="R4" s="20"/>
      <c r="S4" s="48"/>
      <c r="T4" s="20"/>
      <c r="U4" s="48"/>
      <c r="V4" s="20"/>
      <c r="W4" s="48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</row>
    <row r="5" spans="1:42" x14ac:dyDescent="0.25">
      <c r="A5" s="21" t="s">
        <v>74</v>
      </c>
      <c r="B5" s="22">
        <v>1</v>
      </c>
      <c r="C5" s="23">
        <f>SUM('[1]1:40'!C5)</f>
        <v>0</v>
      </c>
      <c r="D5" s="23">
        <f>SUM('[1]1:40'!D5)</f>
        <v>2454.7400000000002</v>
      </c>
      <c r="E5" s="24">
        <f>'[1]1'!$D5</f>
        <v>1.91</v>
      </c>
      <c r="F5" s="24">
        <f>'[1]2'!$D5</f>
        <v>0.23</v>
      </c>
      <c r="G5" s="24">
        <f>'[1]3'!$D5</f>
        <v>85.81</v>
      </c>
      <c r="H5" s="24">
        <f>'[1]4'!$D5</f>
        <v>43.42</v>
      </c>
      <c r="I5" s="25">
        <f>'[1]5'!$D5</f>
        <v>107.45</v>
      </c>
      <c r="J5" s="24">
        <f>'[1]6'!$D5</f>
        <v>208.02</v>
      </c>
      <c r="K5" s="24">
        <f>'[1]7'!$D5</f>
        <v>100.87</v>
      </c>
      <c r="L5" s="24">
        <f>'[1]8'!$D5</f>
        <v>0</v>
      </c>
      <c r="M5" s="24">
        <f>'[1]9'!$D5</f>
        <v>16.47</v>
      </c>
      <c r="N5" s="24">
        <f>'[1]10'!$D5</f>
        <v>58.9</v>
      </c>
      <c r="O5" s="25">
        <f>'[1]11'!$D5</f>
        <v>40.11</v>
      </c>
      <c r="P5" s="26">
        <f>'[1]12'!$D5</f>
        <v>71.45</v>
      </c>
      <c r="Q5" s="26">
        <f>'[1]13'!$D5</f>
        <v>78.290000000000006</v>
      </c>
      <c r="R5" s="26">
        <f>'[1]14'!$D5</f>
        <v>107.47</v>
      </c>
      <c r="S5" s="25">
        <f>'[1]15'!$D5</f>
        <v>42.63</v>
      </c>
      <c r="T5" s="26">
        <f>'[1]16'!$D5</f>
        <v>145.19999999999999</v>
      </c>
      <c r="U5" s="25">
        <f>'[1]17'!$D5</f>
        <v>105.18</v>
      </c>
      <c r="V5" s="26">
        <f>'[1]18'!$D5</f>
        <v>70.45</v>
      </c>
      <c r="W5" s="25">
        <f>'[1]20'!$D5</f>
        <v>13.22</v>
      </c>
      <c r="X5" s="26">
        <f>'[1]21'!$D5</f>
        <v>156.55000000000001</v>
      </c>
      <c r="Y5" s="26">
        <f>'[1]22'!$D5</f>
        <v>23.74</v>
      </c>
      <c r="Z5" s="26">
        <f>'[1]23'!$D5</f>
        <v>49.12</v>
      </c>
      <c r="AA5" s="26">
        <f>'[1]24'!$D5</f>
        <v>52.18</v>
      </c>
      <c r="AB5" s="26">
        <f>'[1]25'!$D5</f>
        <v>83.74</v>
      </c>
      <c r="AC5" s="26">
        <f>'[1]26'!$D5</f>
        <v>80.56</v>
      </c>
      <c r="AD5" s="26">
        <f>'[1]27'!$D5</f>
        <v>64.11</v>
      </c>
      <c r="AE5" s="26">
        <f>'[1]28'!$D5</f>
        <v>43.26</v>
      </c>
      <c r="AF5" s="26">
        <f>'[1]29'!$D5</f>
        <v>57.38</v>
      </c>
      <c r="AG5" s="26">
        <f>'[1]30'!$D5</f>
        <v>0.36</v>
      </c>
      <c r="AH5" s="26">
        <f>'[1]31'!$D5</f>
        <v>150.54</v>
      </c>
      <c r="AI5" s="26">
        <f>'[1]32'!$D5</f>
        <v>77.34</v>
      </c>
      <c r="AJ5" s="26">
        <f>'[1]33'!$D5</f>
        <v>77.209999999999994</v>
      </c>
      <c r="AK5" s="26">
        <f>'[1]34'!$D5</f>
        <v>10.37</v>
      </c>
      <c r="AL5" s="26">
        <f>'[1]35'!$D5</f>
        <v>0.52</v>
      </c>
      <c r="AM5" s="26">
        <f>'[1]36'!$D5</f>
        <v>1.08</v>
      </c>
      <c r="AN5" s="26">
        <f>'[1]37'!$D5</f>
        <v>0</v>
      </c>
      <c r="AO5" s="26">
        <f>'[1]38'!$D5</f>
        <v>98.03</v>
      </c>
      <c r="AP5" s="26">
        <f>'[1]40'!$D5</f>
        <v>131.57</v>
      </c>
    </row>
    <row r="6" spans="1:42" x14ac:dyDescent="0.25">
      <c r="A6" s="27" t="s">
        <v>75</v>
      </c>
      <c r="B6" s="28">
        <v>2</v>
      </c>
      <c r="C6" s="29">
        <f>SUM('[1]1:40'!C6)</f>
        <v>1861.1200000000001</v>
      </c>
      <c r="D6" s="29">
        <f>SUM('[1]1:40'!D6)</f>
        <v>1861.1200000000001</v>
      </c>
      <c r="E6" s="30">
        <f>'[1]1'!$D6</f>
        <v>1.91</v>
      </c>
      <c r="F6" s="30">
        <f>'[1]2'!$D6</f>
        <v>0.23</v>
      </c>
      <c r="G6" s="30">
        <f>'[1]3'!$D6</f>
        <v>28.45</v>
      </c>
      <c r="H6" s="30">
        <f>'[1]4'!$D6</f>
        <v>22.62</v>
      </c>
      <c r="I6" s="31">
        <f>'[1]5'!$D6</f>
        <v>57.59</v>
      </c>
      <c r="J6" s="30">
        <f>'[1]6'!$D6</f>
        <v>176.16</v>
      </c>
      <c r="K6" s="30">
        <f>'[1]7'!$D6</f>
        <v>83.31</v>
      </c>
      <c r="L6" s="30">
        <f>'[1]8'!$D6</f>
        <v>0</v>
      </c>
      <c r="M6" s="30">
        <f>'[1]9'!$D6</f>
        <v>16.47</v>
      </c>
      <c r="N6" s="30">
        <f>'[1]10'!$D6</f>
        <v>51.57</v>
      </c>
      <c r="O6" s="31">
        <f>'[1]11'!$D6</f>
        <v>30.86</v>
      </c>
      <c r="P6" s="30">
        <f>'[1]12'!$D6</f>
        <v>40.25</v>
      </c>
      <c r="Q6" s="30">
        <f>'[1]13'!$D6</f>
        <v>50.34</v>
      </c>
      <c r="R6" s="30">
        <f>'[1]14'!$D6</f>
        <v>89.11</v>
      </c>
      <c r="S6" s="31">
        <f>'[1]15'!$D6</f>
        <v>35.93</v>
      </c>
      <c r="T6" s="30">
        <f>'[1]16'!$D6</f>
        <v>142.1</v>
      </c>
      <c r="U6" s="31">
        <f>'[1]17'!$D6</f>
        <v>78.400000000000006</v>
      </c>
      <c r="V6" s="30">
        <f>'[1]18'!$D6</f>
        <v>33.270000000000003</v>
      </c>
      <c r="W6" s="31">
        <f>'[1]20'!$D6</f>
        <v>9.43</v>
      </c>
      <c r="X6" s="30">
        <f>'[1]21'!$D6</f>
        <v>110.6</v>
      </c>
      <c r="Y6" s="30">
        <f>'[1]22'!$D6</f>
        <v>20.98</v>
      </c>
      <c r="Z6" s="30">
        <f>'[1]23'!$D6</f>
        <v>28.88</v>
      </c>
      <c r="AA6" s="30">
        <f>'[1]24'!$D6</f>
        <v>50.56</v>
      </c>
      <c r="AB6" s="30">
        <f>'[1]25'!$D6</f>
        <v>39.159999999999997</v>
      </c>
      <c r="AC6" s="30">
        <f>'[1]26'!$D6</f>
        <v>64.510000000000005</v>
      </c>
      <c r="AD6" s="30">
        <f>'[1]27'!$D6</f>
        <v>42.2</v>
      </c>
      <c r="AE6" s="30">
        <f>'[1]28'!$D6</f>
        <v>21.26</v>
      </c>
      <c r="AF6" s="30">
        <f>'[1]29'!$D6</f>
        <v>46.13</v>
      </c>
      <c r="AG6" s="30">
        <f>'[1]30'!$D6</f>
        <v>0.36</v>
      </c>
      <c r="AH6" s="30">
        <f>'[1]31'!$D6</f>
        <v>128.29</v>
      </c>
      <c r="AI6" s="30">
        <f>'[1]32'!$D6</f>
        <v>76.12</v>
      </c>
      <c r="AJ6" s="30">
        <f>'[1]33'!$D6</f>
        <v>61.67</v>
      </c>
      <c r="AK6" s="30">
        <f>'[1]34'!$D6</f>
        <v>10.37</v>
      </c>
      <c r="AL6" s="30">
        <f>'[1]35'!$D6</f>
        <v>0.52</v>
      </c>
      <c r="AM6" s="30">
        <f>'[1]36'!$D6</f>
        <v>0</v>
      </c>
      <c r="AN6" s="30">
        <f>'[1]37'!$D6</f>
        <v>0</v>
      </c>
      <c r="AO6" s="30">
        <f>'[1]38'!$D6</f>
        <v>83.29</v>
      </c>
      <c r="AP6" s="30">
        <f>'[1]40'!$D6</f>
        <v>128.22</v>
      </c>
    </row>
    <row r="7" spans="1:42" x14ac:dyDescent="0.25">
      <c r="A7" s="27" t="s">
        <v>76</v>
      </c>
      <c r="B7" s="28">
        <v>3</v>
      </c>
      <c r="C7" s="29">
        <f>SUM('[1]1:40'!C7)</f>
        <v>445.89</v>
      </c>
      <c r="D7" s="29">
        <f>SUM('[1]1:40'!D7)</f>
        <v>445.89</v>
      </c>
      <c r="E7" s="30">
        <f>'[1]1'!$D7</f>
        <v>0</v>
      </c>
      <c r="F7" s="30">
        <f>'[1]2'!$D7</f>
        <v>0</v>
      </c>
      <c r="G7" s="30">
        <f>'[1]3'!$D7</f>
        <v>55.37</v>
      </c>
      <c r="H7" s="30">
        <f>'[1]4'!$D7</f>
        <v>13.13</v>
      </c>
      <c r="I7" s="31">
        <f>'[1]5'!$D7</f>
        <v>38.18</v>
      </c>
      <c r="J7" s="30">
        <f>'[1]6'!$D7</f>
        <v>31.86</v>
      </c>
      <c r="K7" s="30">
        <f>'[1]7'!$D7</f>
        <v>4.76</v>
      </c>
      <c r="L7" s="30">
        <f>'[1]8'!$D7</f>
        <v>0</v>
      </c>
      <c r="M7" s="30">
        <f>'[1]9'!$D7</f>
        <v>0</v>
      </c>
      <c r="N7" s="30">
        <f>'[1]10'!$D7</f>
        <v>5.94</v>
      </c>
      <c r="O7" s="31">
        <f>'[1]11'!$D7</f>
        <v>9.25</v>
      </c>
      <c r="P7" s="30">
        <f>'[1]12'!$D7</f>
        <v>13.78</v>
      </c>
      <c r="Q7" s="30">
        <f>'[1]13'!$D7</f>
        <v>24.94</v>
      </c>
      <c r="R7" s="30">
        <f>'[1]14'!$D7</f>
        <v>18.36</v>
      </c>
      <c r="S7" s="31">
        <f>'[1]15'!$D7</f>
        <v>6.7</v>
      </c>
      <c r="T7" s="30">
        <f>'[1]16'!$D7</f>
        <v>0</v>
      </c>
      <c r="U7" s="31">
        <f>'[1]17'!$D7</f>
        <v>24.29</v>
      </c>
      <c r="V7" s="30">
        <f>'[1]18'!$D7</f>
        <v>30.23</v>
      </c>
      <c r="W7" s="31">
        <f>'[1]20'!$D7</f>
        <v>0</v>
      </c>
      <c r="X7" s="30">
        <f>'[1]21'!$D7</f>
        <v>37.119999999999997</v>
      </c>
      <c r="Y7" s="30">
        <f>'[1]22'!$D7</f>
        <v>0.25</v>
      </c>
      <c r="Z7" s="30">
        <f>'[1]23'!$D7</f>
        <v>8.0299999999999994</v>
      </c>
      <c r="AA7" s="30">
        <f>'[1]24'!$D7</f>
        <v>0</v>
      </c>
      <c r="AB7" s="30">
        <f>'[1]25'!$D7</f>
        <v>31.15</v>
      </c>
      <c r="AC7" s="30">
        <f>'[1]26'!$D7</f>
        <v>14.99</v>
      </c>
      <c r="AD7" s="30">
        <f>'[1]27'!$D7</f>
        <v>21.91</v>
      </c>
      <c r="AE7" s="30">
        <f>'[1]28'!$D7</f>
        <v>9.07</v>
      </c>
      <c r="AF7" s="30">
        <f>'[1]29'!$D7</f>
        <v>0.7</v>
      </c>
      <c r="AG7" s="30">
        <f>'[1]30'!$D7</f>
        <v>0</v>
      </c>
      <c r="AH7" s="30">
        <f>'[1]31'!$D7</f>
        <v>22.25</v>
      </c>
      <c r="AI7" s="30">
        <f>'[1]32'!$D7</f>
        <v>0</v>
      </c>
      <c r="AJ7" s="30">
        <f>'[1]33'!$D7</f>
        <v>13.98</v>
      </c>
      <c r="AK7" s="30">
        <f>'[1]34'!$D7</f>
        <v>0</v>
      </c>
      <c r="AL7" s="30">
        <f>'[1]35'!$D7</f>
        <v>0</v>
      </c>
      <c r="AM7" s="30">
        <f>'[1]36'!$D7</f>
        <v>0</v>
      </c>
      <c r="AN7" s="30">
        <f>'[1]37'!$D7</f>
        <v>0</v>
      </c>
      <c r="AO7" s="30">
        <f>'[1]38'!$D7</f>
        <v>8.85</v>
      </c>
      <c r="AP7" s="30">
        <f>'[1]40'!$D7</f>
        <v>0.8</v>
      </c>
    </row>
    <row r="8" spans="1:42" x14ac:dyDescent="0.25">
      <c r="A8" s="27" t="s">
        <v>77</v>
      </c>
      <c r="B8" s="28">
        <v>4</v>
      </c>
      <c r="C8" s="29">
        <f>SUM('[1]1:40'!C8)</f>
        <v>26.66</v>
      </c>
      <c r="D8" s="29">
        <f>SUM('[1]1:40'!D8)</f>
        <v>139.89000000000004</v>
      </c>
      <c r="E8" s="30">
        <f>'[1]1'!$D8</f>
        <v>0</v>
      </c>
      <c r="F8" s="30">
        <f>'[1]2'!$D8</f>
        <v>0</v>
      </c>
      <c r="G8" s="30">
        <f>'[1]3'!$D8</f>
        <v>1.99</v>
      </c>
      <c r="H8" s="30">
        <f>'[1]4'!$D8</f>
        <v>6.78</v>
      </c>
      <c r="I8" s="31">
        <f>'[1]5'!$D8</f>
        <v>11.68</v>
      </c>
      <c r="J8" s="30">
        <f>'[1]6'!$D8</f>
        <v>0</v>
      </c>
      <c r="K8" s="30">
        <f>'[1]7'!$D8</f>
        <v>11.88</v>
      </c>
      <c r="L8" s="30">
        <f>'[1]8'!$D8</f>
        <v>0</v>
      </c>
      <c r="M8" s="30">
        <f>'[1]9'!$D8</f>
        <v>0</v>
      </c>
      <c r="N8" s="30">
        <f>'[1]10'!$D8</f>
        <v>1.39</v>
      </c>
      <c r="O8" s="31">
        <f>'[1]11'!$D8</f>
        <v>0</v>
      </c>
      <c r="P8" s="30">
        <f>'[1]12'!$D8</f>
        <v>17.420000000000002</v>
      </c>
      <c r="Q8" s="30">
        <f>'[1]13'!$D8</f>
        <v>3.01</v>
      </c>
      <c r="R8" s="30">
        <f>'[1]14'!$D8</f>
        <v>0</v>
      </c>
      <c r="S8" s="31">
        <f>'[1]15'!$D8</f>
        <v>0</v>
      </c>
      <c r="T8" s="30">
        <f>'[1]16'!$D8</f>
        <v>3.1</v>
      </c>
      <c r="U8" s="31">
        <f>'[1]17'!$D8</f>
        <v>2.4900000000000002</v>
      </c>
      <c r="V8" s="30">
        <f>'[1]18'!$D8</f>
        <v>6.95</v>
      </c>
      <c r="W8" s="31">
        <f>'[1]20'!$D8</f>
        <v>3.79</v>
      </c>
      <c r="X8" s="30">
        <f>'[1]21'!$D8</f>
        <v>7.78</v>
      </c>
      <c r="Y8" s="30">
        <f>'[1]22'!$D8</f>
        <v>2.5099999999999998</v>
      </c>
      <c r="Z8" s="30">
        <f>'[1]23'!$D8</f>
        <v>12.21</v>
      </c>
      <c r="AA8" s="30">
        <f>'[1]24'!$D8</f>
        <v>1.62</v>
      </c>
      <c r="AB8" s="30">
        <f>'[1]25'!$D8</f>
        <v>11.99</v>
      </c>
      <c r="AC8" s="30">
        <f>'[1]26'!$D8</f>
        <v>1.06</v>
      </c>
      <c r="AD8" s="30">
        <f>'[1]27'!$D8</f>
        <v>0</v>
      </c>
      <c r="AE8" s="30">
        <f>'[1]28'!$D8</f>
        <v>12.93</v>
      </c>
      <c r="AF8" s="30">
        <f>'[1]29'!$D8</f>
        <v>10.55</v>
      </c>
      <c r="AG8" s="30">
        <f>'[1]30'!$D8</f>
        <v>0</v>
      </c>
      <c r="AH8" s="30">
        <f>'[1]31'!$D8</f>
        <v>0</v>
      </c>
      <c r="AI8" s="30">
        <f>'[1]32'!$D8</f>
        <v>1.22</v>
      </c>
      <c r="AJ8" s="30">
        <f>'[1]33'!$D8</f>
        <v>1.56</v>
      </c>
      <c r="AK8" s="30">
        <f>'[1]34'!$D8</f>
        <v>0</v>
      </c>
      <c r="AL8" s="30">
        <f>'[1]35'!$D8</f>
        <v>0</v>
      </c>
      <c r="AM8" s="30">
        <f>'[1]36'!$D8</f>
        <v>1.08</v>
      </c>
      <c r="AN8" s="30">
        <f>'[1]37'!$D8</f>
        <v>0</v>
      </c>
      <c r="AO8" s="30">
        <f>'[1]38'!$D8</f>
        <v>2.35</v>
      </c>
      <c r="AP8" s="30">
        <f>'[1]40'!$D8</f>
        <v>2.5499999999999998</v>
      </c>
    </row>
    <row r="9" spans="1:42" x14ac:dyDescent="0.25">
      <c r="A9" s="27" t="s">
        <v>78</v>
      </c>
      <c r="B9" s="28">
        <v>5</v>
      </c>
      <c r="C9" s="29">
        <f>SUM('[1]1:40'!C9)</f>
        <v>113.23000000000002</v>
      </c>
      <c r="D9" s="32"/>
      <c r="E9" s="33"/>
      <c r="F9" s="33"/>
      <c r="G9" s="33"/>
      <c r="H9" s="33"/>
      <c r="I9" s="34"/>
      <c r="J9" s="33"/>
      <c r="K9" s="33"/>
      <c r="L9" s="33"/>
      <c r="M9" s="33"/>
      <c r="N9" s="33"/>
      <c r="O9" s="34"/>
      <c r="P9" s="33"/>
      <c r="Q9" s="33"/>
      <c r="R9" s="33"/>
      <c r="S9" s="34"/>
      <c r="T9" s="33"/>
      <c r="U9" s="34"/>
      <c r="V9" s="33"/>
      <c r="W9" s="34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</row>
    <row r="10" spans="1:42" x14ac:dyDescent="0.25">
      <c r="A10" s="27" t="s">
        <v>79</v>
      </c>
      <c r="B10" s="28">
        <v>6</v>
      </c>
      <c r="C10" s="35">
        <f>SUM('[1]1:40'!C10)</f>
        <v>7.8400000000000007</v>
      </c>
      <c r="D10" s="29">
        <f>SUM('[1]1:40'!D10)</f>
        <v>7.8400000000000007</v>
      </c>
      <c r="E10" s="30">
        <f>'[1]1'!$D10</f>
        <v>0</v>
      </c>
      <c r="F10" s="30">
        <f>'[1]2'!$D10</f>
        <v>0</v>
      </c>
      <c r="G10" s="30">
        <f>'[1]3'!$D10</f>
        <v>0</v>
      </c>
      <c r="H10" s="30">
        <f>'[1]4'!$D10</f>
        <v>0.89</v>
      </c>
      <c r="I10" s="31">
        <f>'[1]5'!$D10</f>
        <v>0</v>
      </c>
      <c r="J10" s="30">
        <f>'[1]6'!$D10</f>
        <v>0</v>
      </c>
      <c r="K10" s="30">
        <f>'[1]7'!$D10</f>
        <v>0.92</v>
      </c>
      <c r="L10" s="30">
        <f>'[1]8'!$D10</f>
        <v>0</v>
      </c>
      <c r="M10" s="30">
        <f>'[1]9'!$D10</f>
        <v>0</v>
      </c>
      <c r="N10" s="30">
        <f>'[1]10'!$D10</f>
        <v>0</v>
      </c>
      <c r="O10" s="31">
        <f>'[1]11'!$D10</f>
        <v>0</v>
      </c>
      <c r="P10" s="30">
        <f>'[1]12'!$D10</f>
        <v>0</v>
      </c>
      <c r="Q10" s="30">
        <f>'[1]13'!$D10</f>
        <v>0</v>
      </c>
      <c r="R10" s="30">
        <f>'[1]14'!$D10</f>
        <v>0</v>
      </c>
      <c r="S10" s="31">
        <f>'[1]15'!$D10</f>
        <v>0</v>
      </c>
      <c r="T10" s="30">
        <f>'[1]16'!$D10</f>
        <v>0</v>
      </c>
      <c r="U10" s="31">
        <f>'[1]17'!$D10</f>
        <v>0</v>
      </c>
      <c r="V10" s="30">
        <f>'[1]18'!$D10</f>
        <v>0</v>
      </c>
      <c r="W10" s="31">
        <f>'[1]20'!$D10</f>
        <v>0</v>
      </c>
      <c r="X10" s="30">
        <f>'[1]21'!$D10</f>
        <v>1.05</v>
      </c>
      <c r="Y10" s="30">
        <f>'[1]22'!$D10</f>
        <v>0</v>
      </c>
      <c r="Z10" s="30">
        <f>'[1]23'!$D10</f>
        <v>0</v>
      </c>
      <c r="AA10" s="30">
        <f>'[1]24'!$D10</f>
        <v>0</v>
      </c>
      <c r="AB10" s="30">
        <f>'[1]25'!$D10</f>
        <v>1.44</v>
      </c>
      <c r="AC10" s="30">
        <f>'[1]26'!$D10</f>
        <v>0</v>
      </c>
      <c r="AD10" s="30">
        <f>'[1]27'!$D10</f>
        <v>0</v>
      </c>
      <c r="AE10" s="30">
        <f>'[1]28'!$D10</f>
        <v>0</v>
      </c>
      <c r="AF10" s="30">
        <f>'[1]29'!$D10</f>
        <v>0</v>
      </c>
      <c r="AG10" s="30">
        <f>'[1]30'!$D10</f>
        <v>0</v>
      </c>
      <c r="AH10" s="30">
        <f>'[1]31'!$D10</f>
        <v>0</v>
      </c>
      <c r="AI10" s="30">
        <f>'[1]32'!$D10</f>
        <v>0</v>
      </c>
      <c r="AJ10" s="30">
        <f>'[1]33'!$D10</f>
        <v>0</v>
      </c>
      <c r="AK10" s="30">
        <f>'[1]34'!$D10</f>
        <v>0</v>
      </c>
      <c r="AL10" s="30">
        <f>'[1]35'!$D10</f>
        <v>0</v>
      </c>
      <c r="AM10" s="30">
        <f>'[1]36'!$D10</f>
        <v>0</v>
      </c>
      <c r="AN10" s="30">
        <f>'[1]37'!$D10</f>
        <v>0</v>
      </c>
      <c r="AO10" s="30">
        <f>'[1]38'!$D10</f>
        <v>3.54</v>
      </c>
      <c r="AP10" s="30">
        <f>'[1]40'!$D10</f>
        <v>0</v>
      </c>
    </row>
    <row r="11" spans="1:42" x14ac:dyDescent="0.25">
      <c r="A11" s="27" t="s">
        <v>80</v>
      </c>
      <c r="B11" s="28">
        <v>7</v>
      </c>
      <c r="C11" s="36"/>
      <c r="D11" s="37">
        <f t="array" ref="D11">AVERAGE(IF(E11:AP11&gt;0,E11:AP11,""))</f>
        <v>87.781666666666666</v>
      </c>
      <c r="E11" s="30">
        <f>'[1]1'!$D11</f>
        <v>90</v>
      </c>
      <c r="F11" s="30">
        <f>'[1]2'!$D11</f>
        <v>90</v>
      </c>
      <c r="G11" s="30">
        <f>'[1]3'!$D11</f>
        <v>89.42</v>
      </c>
      <c r="H11" s="30">
        <f>'[1]4'!$D11</f>
        <v>84.76</v>
      </c>
      <c r="I11" s="31">
        <f>'[1]5'!$D11</f>
        <v>88.08</v>
      </c>
      <c r="J11" s="30">
        <f>'[1]6'!$D11</f>
        <v>90</v>
      </c>
      <c r="K11" s="30">
        <f>'[1]7'!$D11</f>
        <v>86.84</v>
      </c>
      <c r="L11" s="30">
        <f>'[1]8'!$D11</f>
        <v>0</v>
      </c>
      <c r="M11" s="30">
        <f>'[1]9'!$D11</f>
        <v>90</v>
      </c>
      <c r="N11" s="30">
        <f>'[1]10'!$D11</f>
        <v>89.41</v>
      </c>
      <c r="O11" s="31">
        <f>'[1]11'!$D11</f>
        <v>90</v>
      </c>
      <c r="P11" s="30">
        <f>'[1]12'!$D11</f>
        <v>84.25</v>
      </c>
      <c r="Q11" s="30">
        <f>'[1]13'!$D11</f>
        <v>89.04</v>
      </c>
      <c r="R11" s="30">
        <f>'[1]14'!$D11</f>
        <v>90</v>
      </c>
      <c r="S11" s="31">
        <f>'[1]15'!$D11</f>
        <v>90</v>
      </c>
      <c r="T11" s="30">
        <f>'[1]16'!$D11</f>
        <v>89.47</v>
      </c>
      <c r="U11" s="31">
        <f>'[1]17'!$D11</f>
        <v>89.41</v>
      </c>
      <c r="V11" s="30">
        <f>'[1]18'!$D11</f>
        <v>87.53</v>
      </c>
      <c r="W11" s="31">
        <f>'[1]20'!$D11</f>
        <v>82.83</v>
      </c>
      <c r="X11" s="30">
        <f>'[1]21'!$D11</f>
        <v>89.56</v>
      </c>
      <c r="Y11" s="30">
        <f>'[1]22'!$D11</f>
        <v>87.36</v>
      </c>
      <c r="Z11" s="30">
        <f>'[1]23'!$D11</f>
        <v>83.79</v>
      </c>
      <c r="AA11" s="30">
        <f>'[1]24'!$D11</f>
        <v>89.22</v>
      </c>
      <c r="AB11" s="30">
        <f>'[1]25'!$D11</f>
        <v>87.31</v>
      </c>
      <c r="AC11" s="30">
        <f>'[1]26'!$D11</f>
        <v>89.67</v>
      </c>
      <c r="AD11" s="30">
        <f>'[1]27'!$D11</f>
        <v>90</v>
      </c>
      <c r="AE11" s="30">
        <f>'[1]28'!$D11</f>
        <v>86.12</v>
      </c>
      <c r="AF11" s="30">
        <f>'[1]29'!$D11</f>
        <v>85.4</v>
      </c>
      <c r="AG11" s="30">
        <f>'[1]30'!$D11</f>
        <v>90</v>
      </c>
      <c r="AH11" s="30">
        <f>'[1]31'!$D11</f>
        <v>90</v>
      </c>
      <c r="AI11" s="30">
        <f>'[1]32'!$D11</f>
        <v>89.61</v>
      </c>
      <c r="AJ11" s="30">
        <f>'[1]33'!$D11</f>
        <v>89.49</v>
      </c>
      <c r="AK11" s="30">
        <f>'[1]34'!$D11</f>
        <v>90</v>
      </c>
      <c r="AL11" s="30">
        <f>'[1]35'!$D11</f>
        <v>90</v>
      </c>
      <c r="AM11" s="30">
        <f>'[1]36'!$D11</f>
        <v>65</v>
      </c>
      <c r="AN11" s="30">
        <f>'[1]37'!$D11</f>
        <v>0</v>
      </c>
      <c r="AO11" s="30">
        <f>'[1]38'!$D11</f>
        <v>87.05</v>
      </c>
      <c r="AP11" s="30">
        <f>'[1]40'!$D11</f>
        <v>89.52</v>
      </c>
    </row>
    <row r="12" spans="1:42" x14ac:dyDescent="0.25">
      <c r="A12" s="1"/>
      <c r="B12" s="1"/>
      <c r="E12" s="38"/>
      <c r="F12" s="38"/>
      <c r="G12" s="38"/>
      <c r="H12" s="38"/>
      <c r="I12" s="39"/>
      <c r="J12" s="38"/>
      <c r="K12" s="38"/>
      <c r="L12" s="38"/>
      <c r="M12" s="38"/>
      <c r="N12" s="38"/>
      <c r="O12" s="39"/>
      <c r="P12" s="38"/>
      <c r="Q12" s="38"/>
      <c r="R12" s="38"/>
      <c r="S12" s="39"/>
      <c r="T12" s="38"/>
      <c r="U12" s="39"/>
      <c r="V12" s="38"/>
      <c r="W12" s="39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</row>
    <row r="13" spans="1:42" x14ac:dyDescent="0.25">
      <c r="A13" s="40" t="s">
        <v>81</v>
      </c>
      <c r="B13" s="1"/>
      <c r="E13" s="38"/>
      <c r="F13" s="38"/>
      <c r="G13" s="38"/>
      <c r="H13" s="38"/>
      <c r="I13" s="39"/>
      <c r="J13" s="38"/>
      <c r="K13" s="38"/>
      <c r="L13" s="38"/>
      <c r="M13" s="38"/>
      <c r="N13" s="38"/>
      <c r="O13" s="31"/>
      <c r="P13" s="38"/>
      <c r="Q13" s="38"/>
      <c r="R13" s="38"/>
      <c r="S13" s="39"/>
      <c r="T13" s="38"/>
      <c r="U13" s="39"/>
      <c r="V13" s="38"/>
      <c r="W13" s="31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</row>
    <row r="14" spans="1:42" x14ac:dyDescent="0.25">
      <c r="A14" s="18" t="s">
        <v>71</v>
      </c>
      <c r="B14" s="18" t="s">
        <v>72</v>
      </c>
      <c r="C14" s="19" t="s">
        <v>73</v>
      </c>
      <c r="D14" s="19" t="s">
        <v>73</v>
      </c>
      <c r="E14" s="41"/>
      <c r="F14" s="42"/>
      <c r="G14" s="42"/>
      <c r="H14" s="42"/>
      <c r="I14" s="47"/>
      <c r="J14" s="42"/>
      <c r="K14" s="42"/>
      <c r="L14" s="42"/>
      <c r="M14" s="42"/>
      <c r="N14" s="42"/>
      <c r="O14" s="47"/>
      <c r="P14" s="42"/>
      <c r="Q14" s="42"/>
      <c r="R14" s="42"/>
      <c r="S14" s="47"/>
      <c r="T14" s="42"/>
      <c r="U14" s="47"/>
      <c r="V14" s="42"/>
      <c r="W14" s="47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3"/>
    </row>
    <row r="15" spans="1:42" x14ac:dyDescent="0.25">
      <c r="A15" s="21" t="s">
        <v>74</v>
      </c>
      <c r="B15" s="22">
        <v>1</v>
      </c>
      <c r="C15" s="23">
        <f>SUM('[1]1:40'!C15)</f>
        <v>0</v>
      </c>
      <c r="D15" s="23">
        <f>SUM('[1]1:40'!D15)</f>
        <v>2617.8300000000004</v>
      </c>
      <c r="E15" s="26">
        <f>'[1]1'!$D15</f>
        <v>78.959999999999994</v>
      </c>
      <c r="F15" s="26">
        <f>'[1]2'!$D15</f>
        <v>99.17</v>
      </c>
      <c r="G15" s="26">
        <f>'[1]3'!$D15</f>
        <v>53.32</v>
      </c>
      <c r="H15" s="26">
        <f>'[1]4'!$D15</f>
        <v>67.75</v>
      </c>
      <c r="I15" s="25">
        <f>'[1]5'!$D15</f>
        <v>75.91</v>
      </c>
      <c r="J15" s="26">
        <f>'[1]6'!$D15</f>
        <v>57.17</v>
      </c>
      <c r="K15" s="26">
        <f>'[1]7'!$D15</f>
        <v>28.04</v>
      </c>
      <c r="L15" s="26">
        <f>'[1]8'!$D15</f>
        <v>41.43</v>
      </c>
      <c r="M15" s="26">
        <f>'[1]9'!$D15</f>
        <v>92.55</v>
      </c>
      <c r="N15" s="26">
        <f>'[1]10'!$D15</f>
        <v>15.86</v>
      </c>
      <c r="O15" s="25">
        <f>'[1]11'!$D15</f>
        <v>103.95</v>
      </c>
      <c r="P15" s="26">
        <f>'[1]12'!$D15</f>
        <v>136.38999999999999</v>
      </c>
      <c r="Q15" s="26">
        <f>'[1]13'!$D15</f>
        <v>45.75</v>
      </c>
      <c r="R15" s="26">
        <f>'[1]14'!$D15</f>
        <v>32.11</v>
      </c>
      <c r="S15" s="25">
        <f>'[1]15'!$D15</f>
        <v>26.17</v>
      </c>
      <c r="T15" s="26">
        <f>'[1]16'!$D15</f>
        <v>43.16</v>
      </c>
      <c r="U15" s="25">
        <f>'[1]17'!$D15</f>
        <v>78.92</v>
      </c>
      <c r="V15" s="26">
        <f>'[1]18'!$D15</f>
        <v>33.43</v>
      </c>
      <c r="W15" s="25">
        <f>'[1]20'!$D15</f>
        <v>67.19</v>
      </c>
      <c r="X15" s="26">
        <f>'[1]21'!$D15</f>
        <v>56.97</v>
      </c>
      <c r="Y15" s="26">
        <f>'[1]22'!$D15</f>
        <v>47.89</v>
      </c>
      <c r="Z15" s="26">
        <f>'[1]23'!$D15</f>
        <v>127.06</v>
      </c>
      <c r="AA15" s="26">
        <f>'[1]24'!$D15</f>
        <v>67.59</v>
      </c>
      <c r="AB15" s="26">
        <f>'[1]25'!$D15</f>
        <v>133.47999999999999</v>
      </c>
      <c r="AC15" s="26">
        <f>'[1]26'!$D15</f>
        <v>79.12</v>
      </c>
      <c r="AD15" s="26">
        <f>'[1]27'!$D15</f>
        <v>111.06</v>
      </c>
      <c r="AE15" s="26">
        <f>'[1]28'!$D15</f>
        <v>55.98</v>
      </c>
      <c r="AF15" s="26">
        <f>'[1]29'!$D15</f>
        <v>51.32</v>
      </c>
      <c r="AG15" s="26">
        <f>'[1]30'!$D15</f>
        <v>5.86</v>
      </c>
      <c r="AH15" s="26">
        <f>'[1]31'!$D15</f>
        <v>5.81</v>
      </c>
      <c r="AI15" s="26">
        <f>'[1]32'!$D15</f>
        <v>51.71</v>
      </c>
      <c r="AJ15" s="26">
        <f>'[1]33'!$D15</f>
        <v>57.41</v>
      </c>
      <c r="AK15" s="26">
        <f>'[1]34'!$D15</f>
        <v>118.08</v>
      </c>
      <c r="AL15" s="26">
        <f>'[1]35'!$D15</f>
        <v>140.19999999999999</v>
      </c>
      <c r="AM15" s="26">
        <f>'[1]36'!$D15</f>
        <v>150.32</v>
      </c>
      <c r="AN15" s="26">
        <f>'[1]37'!$D15</f>
        <v>84.61</v>
      </c>
      <c r="AO15" s="26">
        <f>'[1]38'!$D15</f>
        <v>38.840000000000003</v>
      </c>
      <c r="AP15" s="26">
        <f>'[1]40'!$D15</f>
        <v>57.29</v>
      </c>
    </row>
    <row r="16" spans="1:42" x14ac:dyDescent="0.25">
      <c r="A16" s="27" t="s">
        <v>75</v>
      </c>
      <c r="B16" s="28">
        <v>2</v>
      </c>
      <c r="C16" s="29">
        <f>SUM('[1]1:40'!C16)</f>
        <v>1815.77</v>
      </c>
      <c r="D16" s="29">
        <f>SUM('[1]1:40'!D16)</f>
        <v>1815.77</v>
      </c>
      <c r="E16" s="30">
        <f>'[1]1'!$D16</f>
        <v>64.38</v>
      </c>
      <c r="F16" s="30">
        <f>'[1]2'!$D16</f>
        <v>79.81</v>
      </c>
      <c r="G16" s="30">
        <f>'[1]3'!$D16</f>
        <v>27.73</v>
      </c>
      <c r="H16" s="30">
        <f>'[1]4'!$D16</f>
        <v>36.979999999999997</v>
      </c>
      <c r="I16" s="31">
        <f>'[1]5'!$D16</f>
        <v>33.950000000000003</v>
      </c>
      <c r="J16" s="30">
        <f>'[1]6'!$D16</f>
        <v>38.479999999999997</v>
      </c>
      <c r="K16" s="30">
        <f>'[1]7'!$D16</f>
        <v>23.12</v>
      </c>
      <c r="L16" s="30">
        <f>'[1]8'!$D16</f>
        <v>41.43</v>
      </c>
      <c r="M16" s="30">
        <f>'[1]9'!$D16</f>
        <v>72.260000000000005</v>
      </c>
      <c r="N16" s="30">
        <f>'[1]10'!$D16</f>
        <v>12</v>
      </c>
      <c r="O16" s="31">
        <f>'[1]11'!$D16</f>
        <v>82</v>
      </c>
      <c r="P16" s="30">
        <f>'[1]12'!$D16</f>
        <v>62.06</v>
      </c>
      <c r="Q16" s="30">
        <f>'[1]13'!$D16</f>
        <v>24.78</v>
      </c>
      <c r="R16" s="30">
        <f>'[1]14'!$D16</f>
        <v>30.52</v>
      </c>
      <c r="S16" s="31">
        <f>'[1]15'!$D16</f>
        <v>21.09</v>
      </c>
      <c r="T16" s="30">
        <f>'[1]16'!$D16</f>
        <v>39.08</v>
      </c>
      <c r="U16" s="31">
        <f>'[1]17'!$D16</f>
        <v>38.47</v>
      </c>
      <c r="V16" s="30">
        <f>'[1]18'!$D16</f>
        <v>19.84</v>
      </c>
      <c r="W16" s="31">
        <f>'[1]20'!$D16</f>
        <v>41.23</v>
      </c>
      <c r="X16" s="30">
        <f>'[1]21'!$D16</f>
        <v>33.619999999999997</v>
      </c>
      <c r="Y16" s="30">
        <f>'[1]22'!$D16</f>
        <v>37.15</v>
      </c>
      <c r="Z16" s="30">
        <f>'[1]23'!$D16</f>
        <v>69.02</v>
      </c>
      <c r="AA16" s="30">
        <f>'[1]24'!$D16</f>
        <v>55.96</v>
      </c>
      <c r="AB16" s="30">
        <f>'[1]25'!$D16</f>
        <v>68.55</v>
      </c>
      <c r="AC16" s="30">
        <f>'[1]26'!$D16</f>
        <v>52.54</v>
      </c>
      <c r="AD16" s="30">
        <f>'[1]27'!$D16</f>
        <v>82.93</v>
      </c>
      <c r="AE16" s="30">
        <f>'[1]28'!$D16</f>
        <v>38.11</v>
      </c>
      <c r="AF16" s="30">
        <f>'[1]29'!$D16</f>
        <v>42.95</v>
      </c>
      <c r="AG16" s="30">
        <f>'[1]30'!$D16</f>
        <v>4.95</v>
      </c>
      <c r="AH16" s="30">
        <f>'[1]31'!$D16</f>
        <v>5</v>
      </c>
      <c r="AI16" s="30">
        <f>'[1]32'!$D16</f>
        <v>38.18</v>
      </c>
      <c r="AJ16" s="30">
        <f>'[1]33'!$D16</f>
        <v>25.62</v>
      </c>
      <c r="AK16" s="30">
        <f>'[1]34'!$D16</f>
        <v>96.38</v>
      </c>
      <c r="AL16" s="30">
        <f>'[1]35'!$D16</f>
        <v>125.06</v>
      </c>
      <c r="AM16" s="30">
        <f>'[1]36'!$D16</f>
        <v>101.86</v>
      </c>
      <c r="AN16" s="30">
        <f>'[1]37'!$D16</f>
        <v>68.13</v>
      </c>
      <c r="AO16" s="30">
        <f>'[1]38'!$D16</f>
        <v>30.63</v>
      </c>
      <c r="AP16" s="30">
        <f>'[1]40'!$D16</f>
        <v>49.92</v>
      </c>
    </row>
    <row r="17" spans="1:42" x14ac:dyDescent="0.25">
      <c r="A17" s="27" t="s">
        <v>76</v>
      </c>
      <c r="B17" s="28">
        <v>3</v>
      </c>
      <c r="C17" s="29">
        <f>SUM('[1]1:40'!C17)</f>
        <v>550.22</v>
      </c>
      <c r="D17" s="29">
        <f>SUM('[1]1:40'!D17)</f>
        <v>550.22</v>
      </c>
      <c r="E17" s="30">
        <f>'[1]1'!$D17</f>
        <v>6.32</v>
      </c>
      <c r="F17" s="30">
        <f>'[1]2'!$D17</f>
        <v>17.559999999999999</v>
      </c>
      <c r="G17" s="30">
        <f>'[1]3'!$D17</f>
        <v>23.71</v>
      </c>
      <c r="H17" s="30">
        <f>'[1]4'!$D17</f>
        <v>16.25</v>
      </c>
      <c r="I17" s="31">
        <f>'[1]5'!$D17</f>
        <v>33.35</v>
      </c>
      <c r="J17" s="30">
        <f>'[1]6'!$D17</f>
        <v>14.45</v>
      </c>
      <c r="K17" s="30">
        <f>'[1]7'!$D17</f>
        <v>3.95</v>
      </c>
      <c r="L17" s="30">
        <f>'[1]8'!$D17</f>
        <v>0</v>
      </c>
      <c r="M17" s="30">
        <f>'[1]9'!$D17</f>
        <v>15.73</v>
      </c>
      <c r="N17" s="30">
        <f>'[1]10'!$D17</f>
        <v>2.06</v>
      </c>
      <c r="O17" s="31">
        <f>'[1]11'!$D17</f>
        <v>20.51</v>
      </c>
      <c r="P17" s="30">
        <f>'[1]12'!$D17</f>
        <v>55.33</v>
      </c>
      <c r="Q17" s="30">
        <f>'[1]13'!$D17</f>
        <v>17.34</v>
      </c>
      <c r="R17" s="30">
        <f>'[1]14'!$D17</f>
        <v>1.53</v>
      </c>
      <c r="S17" s="31">
        <f>'[1]15'!$D17</f>
        <v>4.6399999999999997</v>
      </c>
      <c r="T17" s="30">
        <f>'[1]16'!$D17</f>
        <v>1.52</v>
      </c>
      <c r="U17" s="31">
        <f>'[1]17'!$D17</f>
        <v>32.380000000000003</v>
      </c>
      <c r="V17" s="30">
        <f>'[1]18'!$D17</f>
        <v>9.3800000000000008</v>
      </c>
      <c r="W17" s="31">
        <f>'[1]20'!$D17</f>
        <v>17.190000000000001</v>
      </c>
      <c r="X17" s="30">
        <f>'[1]21'!$D17</f>
        <v>20.28</v>
      </c>
      <c r="Y17" s="30">
        <f>'[1]22'!$D17</f>
        <v>8.07</v>
      </c>
      <c r="Z17" s="30">
        <f>'[1]23'!$D17</f>
        <v>25.35</v>
      </c>
      <c r="AA17" s="30">
        <f>'[1]24'!$D17</f>
        <v>11.63</v>
      </c>
      <c r="AB17" s="30">
        <f>'[1]25'!$D17</f>
        <v>48.32</v>
      </c>
      <c r="AC17" s="30">
        <f>'[1]26'!$D17</f>
        <v>20.260000000000002</v>
      </c>
      <c r="AD17" s="30">
        <f>'[1]27'!$D17</f>
        <v>28.13</v>
      </c>
      <c r="AE17" s="30">
        <f>'[1]28'!$D17</f>
        <v>11.37</v>
      </c>
      <c r="AF17" s="30">
        <f>'[1]29'!$D17</f>
        <v>0</v>
      </c>
      <c r="AG17" s="30">
        <f>'[1]30'!$D17</f>
        <v>0.73</v>
      </c>
      <c r="AH17" s="30">
        <f>'[1]31'!$D17</f>
        <v>0.81</v>
      </c>
      <c r="AI17" s="30">
        <f>'[1]32'!$D17</f>
        <v>4.6100000000000003</v>
      </c>
      <c r="AJ17" s="30">
        <f>'[1]33'!$D17</f>
        <v>28.41</v>
      </c>
      <c r="AK17" s="30">
        <f>'[1]34'!$D17</f>
        <v>5.65</v>
      </c>
      <c r="AL17" s="30">
        <f>'[1]35'!$D17</f>
        <v>13.5</v>
      </c>
      <c r="AM17" s="30">
        <f>'[1]36'!$D17</f>
        <v>7.5</v>
      </c>
      <c r="AN17" s="30">
        <f>'[1]37'!$D17</f>
        <v>11.52</v>
      </c>
      <c r="AO17" s="30">
        <f>'[1]38'!$D17</f>
        <v>7.7</v>
      </c>
      <c r="AP17" s="30">
        <f>'[1]40'!$D17</f>
        <v>3.18</v>
      </c>
    </row>
    <row r="18" spans="1:42" x14ac:dyDescent="0.25">
      <c r="A18" s="27" t="s">
        <v>77</v>
      </c>
      <c r="B18" s="28">
        <v>4</v>
      </c>
      <c r="C18" s="29">
        <f>SUM('[1]1:40'!C18)</f>
        <v>25.729999999999997</v>
      </c>
      <c r="D18" s="29">
        <f>SUM('[1]1:40'!D18)</f>
        <v>233.52999999999994</v>
      </c>
      <c r="E18" s="30">
        <f>'[1]1'!$D18</f>
        <v>8.26</v>
      </c>
      <c r="F18" s="30">
        <f>'[1]2'!$D18</f>
        <v>1.8</v>
      </c>
      <c r="G18" s="30">
        <f>'[1]3'!$D18</f>
        <v>1.88</v>
      </c>
      <c r="H18" s="30">
        <f>'[1]4'!$D18</f>
        <v>8.35</v>
      </c>
      <c r="I18" s="31">
        <f>'[1]5'!$D18</f>
        <v>8.61</v>
      </c>
      <c r="J18" s="30">
        <f>'[1]6'!$D18</f>
        <v>4.24</v>
      </c>
      <c r="K18" s="30">
        <f>'[1]7'!$D18</f>
        <v>0.97</v>
      </c>
      <c r="L18" s="30">
        <f>'[1]8'!$D18</f>
        <v>0</v>
      </c>
      <c r="M18" s="30">
        <f>'[1]9'!$D18</f>
        <v>3.22</v>
      </c>
      <c r="N18" s="30">
        <f>'[1]10'!$D18</f>
        <v>1.8</v>
      </c>
      <c r="O18" s="31">
        <f>'[1]11'!$D18</f>
        <v>1.44</v>
      </c>
      <c r="P18" s="30">
        <f>'[1]12'!$D18</f>
        <v>19</v>
      </c>
      <c r="Q18" s="30">
        <f>'[1]13'!$D18</f>
        <v>3.63</v>
      </c>
      <c r="R18" s="30">
        <f>'[1]14'!$D18</f>
        <v>0.06</v>
      </c>
      <c r="S18" s="31">
        <f>'[1]15'!$D18</f>
        <v>0.44</v>
      </c>
      <c r="T18" s="30">
        <f>'[1]16'!$D18</f>
        <v>2.56</v>
      </c>
      <c r="U18" s="31">
        <f>'[1]17'!$D18</f>
        <v>8.07</v>
      </c>
      <c r="V18" s="30">
        <f>'[1]18'!$D18</f>
        <v>4.21</v>
      </c>
      <c r="W18" s="31">
        <f>'[1]20'!$D18</f>
        <v>8.77</v>
      </c>
      <c r="X18" s="30">
        <f>'[1]21'!$D18</f>
        <v>3.07</v>
      </c>
      <c r="Y18" s="30">
        <f>'[1]22'!$D18</f>
        <v>2.67</v>
      </c>
      <c r="Z18" s="30">
        <f>'[1]23'!$D18</f>
        <v>32.69</v>
      </c>
      <c r="AA18" s="30">
        <f>'[1]24'!$D18</f>
        <v>0</v>
      </c>
      <c r="AB18" s="30">
        <f>'[1]25'!$D18</f>
        <v>13.06</v>
      </c>
      <c r="AC18" s="30">
        <f>'[1]26'!$D18</f>
        <v>6.32</v>
      </c>
      <c r="AD18" s="30">
        <f>'[1]27'!$D18</f>
        <v>0</v>
      </c>
      <c r="AE18" s="30">
        <f>'[1]28'!$D18</f>
        <v>6.5</v>
      </c>
      <c r="AF18" s="30">
        <f>'[1]29'!$D18</f>
        <v>8.3699999999999992</v>
      </c>
      <c r="AG18" s="30">
        <f>'[1]30'!$D18</f>
        <v>0.18</v>
      </c>
      <c r="AH18" s="30">
        <f>'[1]31'!$D18</f>
        <v>0</v>
      </c>
      <c r="AI18" s="30">
        <f>'[1]32'!$D18</f>
        <v>8.92</v>
      </c>
      <c r="AJ18" s="30">
        <f>'[1]33'!$D18</f>
        <v>3.38</v>
      </c>
      <c r="AK18" s="30">
        <f>'[1]34'!$D18</f>
        <v>16.05</v>
      </c>
      <c r="AL18" s="30">
        <f>'[1]35'!$D18</f>
        <v>1.64</v>
      </c>
      <c r="AM18" s="30">
        <f>'[1]36'!$D18</f>
        <v>33.71</v>
      </c>
      <c r="AN18" s="30">
        <f>'[1]37'!$D18</f>
        <v>4.96</v>
      </c>
      <c r="AO18" s="30">
        <f>'[1]38'!$D18</f>
        <v>0.51</v>
      </c>
      <c r="AP18" s="30">
        <f>'[1]40'!$D18</f>
        <v>4.1900000000000004</v>
      </c>
    </row>
    <row r="19" spans="1:42" x14ac:dyDescent="0.25">
      <c r="A19" s="27" t="s">
        <v>78</v>
      </c>
      <c r="B19" s="28">
        <v>5</v>
      </c>
      <c r="C19" s="29">
        <f>SUM('[1]1:40'!C19)</f>
        <v>207.79999999999998</v>
      </c>
      <c r="D19" s="32"/>
      <c r="E19" s="33"/>
      <c r="F19" s="33"/>
      <c r="G19" s="33"/>
      <c r="H19" s="33"/>
      <c r="I19" s="34"/>
      <c r="J19" s="33"/>
      <c r="K19" s="33"/>
      <c r="L19" s="33"/>
      <c r="M19" s="33"/>
      <c r="N19" s="33"/>
      <c r="O19" s="34"/>
      <c r="P19" s="33"/>
      <c r="Q19" s="33"/>
      <c r="R19" s="33"/>
      <c r="S19" s="34"/>
      <c r="T19" s="33"/>
      <c r="U19" s="34"/>
      <c r="V19" s="33"/>
      <c r="W19" s="34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</row>
    <row r="20" spans="1:42" x14ac:dyDescent="0.25">
      <c r="A20" s="27" t="s">
        <v>79</v>
      </c>
      <c r="B20" s="28">
        <v>6</v>
      </c>
      <c r="C20" s="29">
        <f>SUM('[1]1:40'!C20)</f>
        <v>18.309999999999999</v>
      </c>
      <c r="D20" s="29">
        <f>SUM('[1]1:40'!D20)</f>
        <v>18.309999999999999</v>
      </c>
      <c r="E20" s="30">
        <f>'[1]1'!$D20</f>
        <v>0</v>
      </c>
      <c r="F20" s="30">
        <f>'[1]2'!$D20</f>
        <v>0</v>
      </c>
      <c r="G20" s="30">
        <f>'[1]3'!$D20</f>
        <v>0</v>
      </c>
      <c r="H20" s="30">
        <f>'[1]4'!$D20</f>
        <v>6.17</v>
      </c>
      <c r="I20" s="31">
        <f>'[1]5'!$D20</f>
        <v>0</v>
      </c>
      <c r="J20" s="30">
        <f>'[1]6'!$D20</f>
        <v>0</v>
      </c>
      <c r="K20" s="30">
        <f>'[1]7'!$D20</f>
        <v>0</v>
      </c>
      <c r="L20" s="30">
        <f>'[1]8'!$D20</f>
        <v>0</v>
      </c>
      <c r="M20" s="30">
        <f>'[1]9'!$D20</f>
        <v>1.34</v>
      </c>
      <c r="N20" s="30">
        <f>'[1]10'!$D20</f>
        <v>0</v>
      </c>
      <c r="O20" s="31">
        <f>'[1]11'!$D20</f>
        <v>0</v>
      </c>
      <c r="P20" s="30">
        <f>'[1]12'!$D20</f>
        <v>0</v>
      </c>
      <c r="Q20" s="30">
        <f>'[1]13'!$D20</f>
        <v>0</v>
      </c>
      <c r="R20" s="30">
        <f>'[1]14'!$D20</f>
        <v>0</v>
      </c>
      <c r="S20" s="31">
        <f>'[1]15'!$D20</f>
        <v>0</v>
      </c>
      <c r="T20" s="30">
        <f>'[1]16'!$D20</f>
        <v>0</v>
      </c>
      <c r="U20" s="31">
        <f>'[1]17'!$D20</f>
        <v>0</v>
      </c>
      <c r="V20" s="30">
        <f>'[1]18'!$D20</f>
        <v>0</v>
      </c>
      <c r="W20" s="31">
        <f>'[1]20'!$D20</f>
        <v>0</v>
      </c>
      <c r="X20" s="30">
        <f>'[1]21'!$D20</f>
        <v>0</v>
      </c>
      <c r="Y20" s="30">
        <f>'[1]22'!$D20</f>
        <v>0</v>
      </c>
      <c r="Z20" s="30">
        <f>'[1]23'!$D20</f>
        <v>0</v>
      </c>
      <c r="AA20" s="30">
        <f>'[1]24'!$D20</f>
        <v>0</v>
      </c>
      <c r="AB20" s="30">
        <f>'[1]25'!$D20</f>
        <v>3.55</v>
      </c>
      <c r="AC20" s="30">
        <f>'[1]26'!$D20</f>
        <v>0</v>
      </c>
      <c r="AD20" s="30">
        <f>'[1]27'!$D20</f>
        <v>0</v>
      </c>
      <c r="AE20" s="30">
        <f>'[1]28'!$D20</f>
        <v>0</v>
      </c>
      <c r="AF20" s="30">
        <f>'[1]29'!$D20</f>
        <v>0</v>
      </c>
      <c r="AG20" s="30">
        <f>'[1]30'!$D20</f>
        <v>0</v>
      </c>
      <c r="AH20" s="30">
        <f>'[1]31'!$D20</f>
        <v>0</v>
      </c>
      <c r="AI20" s="30">
        <f>'[1]32'!$D20</f>
        <v>0</v>
      </c>
      <c r="AJ20" s="30">
        <f>'[1]33'!$D20</f>
        <v>0</v>
      </c>
      <c r="AK20" s="30">
        <f>'[1]34'!$D20</f>
        <v>0</v>
      </c>
      <c r="AL20" s="30">
        <f>'[1]35'!$D20</f>
        <v>0</v>
      </c>
      <c r="AM20" s="30">
        <f>'[1]36'!$D20</f>
        <v>7.25</v>
      </c>
      <c r="AN20" s="30">
        <f>'[1]37'!$D20</f>
        <v>0</v>
      </c>
      <c r="AO20" s="30">
        <f>'[1]38'!$D20</f>
        <v>0</v>
      </c>
      <c r="AP20" s="30">
        <f>'[1]40'!$D20</f>
        <v>0</v>
      </c>
    </row>
    <row r="21" spans="1:42" x14ac:dyDescent="0.25">
      <c r="A21" s="27" t="s">
        <v>80</v>
      </c>
      <c r="B21" s="28">
        <v>7</v>
      </c>
      <c r="C21" s="36"/>
      <c r="D21" s="37">
        <f t="array" ref="D21">AVERAGE(IF(E21:AP21&lt;&gt;0,E21:AP21,""))</f>
        <v>87.983421052631599</v>
      </c>
      <c r="E21" s="30">
        <f>'[1]1'!$D21</f>
        <v>87.78</v>
      </c>
      <c r="F21" s="30">
        <f>'[1]2'!$D21</f>
        <v>89.55</v>
      </c>
      <c r="G21" s="30">
        <f>'[1]3'!$D21</f>
        <v>89.12</v>
      </c>
      <c r="H21" s="30">
        <f>'[1]4'!$D21</f>
        <v>81</v>
      </c>
      <c r="I21" s="31">
        <f>'[1]5'!$D21</f>
        <v>87.16</v>
      </c>
      <c r="J21" s="30">
        <f>'[1]6'!$D21</f>
        <v>88.77</v>
      </c>
      <c r="K21" s="30">
        <f>'[1]7'!$D21</f>
        <v>89.14</v>
      </c>
      <c r="L21" s="30">
        <f>'[1]8'!$D21</f>
        <v>90</v>
      </c>
      <c r="M21" s="30">
        <f>'[1]9'!$D21</f>
        <v>88.19</v>
      </c>
      <c r="N21" s="30">
        <f>'[1]10'!$D21</f>
        <v>87.16</v>
      </c>
      <c r="O21" s="31">
        <f>'[1]11'!$D21</f>
        <v>89.65</v>
      </c>
      <c r="P21" s="30">
        <f>'[1]12'!$D21</f>
        <v>87.6</v>
      </c>
      <c r="Q21" s="30">
        <f>'[1]13'!$D21</f>
        <v>88.7</v>
      </c>
      <c r="R21" s="30">
        <f>'[1]14'!$D21</f>
        <v>89.95</v>
      </c>
      <c r="S21" s="31">
        <f>'[1]15'!$D21</f>
        <v>89.58</v>
      </c>
      <c r="T21" s="30">
        <f>'[1]16'!$D21</f>
        <v>88.52</v>
      </c>
      <c r="U21" s="31">
        <f>'[1]17'!$D21</f>
        <v>87.44</v>
      </c>
      <c r="V21" s="30">
        <f>'[1]18'!$D21</f>
        <v>87.55</v>
      </c>
      <c r="W21" s="31">
        <f>'[1]20'!$D21</f>
        <v>86.8</v>
      </c>
      <c r="X21" s="30">
        <f>'[1]21'!$D21</f>
        <v>89.21</v>
      </c>
      <c r="Y21" s="30">
        <f>'[1]22'!$D21</f>
        <v>88.61</v>
      </c>
      <c r="Z21" s="30">
        <f>'[1]23'!$D21</f>
        <v>83.7</v>
      </c>
      <c r="AA21" s="30">
        <f>'[1]24'!$D21</f>
        <v>90</v>
      </c>
      <c r="AB21" s="30">
        <f>'[1]25'!$D21</f>
        <v>87.38</v>
      </c>
      <c r="AC21" s="30">
        <f>'[1]26'!$D21</f>
        <v>88</v>
      </c>
      <c r="AD21" s="30">
        <f>'[1]27'!$D21</f>
        <v>90</v>
      </c>
      <c r="AE21" s="30">
        <f>'[1]28'!$D21</f>
        <v>88.17</v>
      </c>
      <c r="AF21" s="30">
        <f>'[1]29'!$D21</f>
        <v>85.92</v>
      </c>
      <c r="AG21" s="30">
        <f>'[1]30'!$D21</f>
        <v>90</v>
      </c>
      <c r="AH21" s="30">
        <f>'[1]31'!$D21</f>
        <v>90</v>
      </c>
      <c r="AI21" s="30">
        <f>'[1]32'!$D21</f>
        <v>85.69</v>
      </c>
      <c r="AJ21" s="30">
        <f>'[1]33'!$D21</f>
        <v>88.53</v>
      </c>
      <c r="AK21" s="30">
        <f>'[1]34'!$D21</f>
        <v>86.71</v>
      </c>
      <c r="AL21" s="30">
        <f>'[1]35'!$D21</f>
        <v>89.71</v>
      </c>
      <c r="AM21" s="30">
        <f>'[1]36'!$D21</f>
        <v>81.260000000000005</v>
      </c>
      <c r="AN21" s="30">
        <f>'[1]37'!$D21</f>
        <v>88.98</v>
      </c>
      <c r="AO21" s="30">
        <f>'[1]38'!$D21</f>
        <v>89.67</v>
      </c>
      <c r="AP21" s="30">
        <f>'[1]40'!$D21</f>
        <v>88.17</v>
      </c>
    </row>
    <row r="22" spans="1:42" x14ac:dyDescent="0.25">
      <c r="A22" s="1"/>
      <c r="B22" s="1"/>
      <c r="E22" s="38"/>
      <c r="F22" s="38"/>
      <c r="G22" s="38"/>
      <c r="H22" s="38"/>
      <c r="I22" s="39"/>
      <c r="J22" s="38"/>
      <c r="K22" s="38"/>
      <c r="L22" s="38"/>
      <c r="M22" s="38"/>
      <c r="N22" s="38"/>
      <c r="O22" s="39"/>
      <c r="P22" s="38"/>
      <c r="Q22" s="38"/>
      <c r="R22" s="38"/>
      <c r="S22" s="39"/>
      <c r="T22" s="38"/>
      <c r="U22" s="39"/>
      <c r="V22" s="38"/>
      <c r="W22" s="39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</row>
    <row r="23" spans="1:42" x14ac:dyDescent="0.25">
      <c r="A23" s="40" t="s">
        <v>82</v>
      </c>
      <c r="B23" s="1"/>
      <c r="E23" s="38"/>
      <c r="F23" s="38"/>
      <c r="G23" s="38"/>
      <c r="H23" s="38"/>
      <c r="I23" s="39"/>
      <c r="J23" s="38"/>
      <c r="K23" s="38"/>
      <c r="L23" s="38"/>
      <c r="M23" s="38"/>
      <c r="N23" s="38"/>
      <c r="O23" s="31"/>
      <c r="P23" s="38"/>
      <c r="Q23" s="38"/>
      <c r="R23" s="38"/>
      <c r="S23" s="39"/>
      <c r="T23" s="38"/>
      <c r="U23" s="39"/>
      <c r="V23" s="38"/>
      <c r="W23" s="31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</row>
    <row r="24" spans="1:42" x14ac:dyDescent="0.25">
      <c r="A24" s="18" t="s">
        <v>71</v>
      </c>
      <c r="B24" s="18" t="s">
        <v>72</v>
      </c>
      <c r="C24" s="19" t="s">
        <v>73</v>
      </c>
      <c r="D24" s="19" t="s">
        <v>73</v>
      </c>
      <c r="E24" s="41"/>
      <c r="F24" s="42"/>
      <c r="G24" s="42"/>
      <c r="H24" s="42"/>
      <c r="I24" s="47"/>
      <c r="J24" s="42"/>
      <c r="K24" s="42"/>
      <c r="L24" s="42"/>
      <c r="M24" s="42"/>
      <c r="N24" s="42"/>
      <c r="O24" s="47"/>
      <c r="P24" s="42"/>
      <c r="Q24" s="42"/>
      <c r="R24" s="42"/>
      <c r="S24" s="47"/>
      <c r="T24" s="42"/>
      <c r="U24" s="47"/>
      <c r="V24" s="42"/>
      <c r="W24" s="47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3"/>
    </row>
    <row r="25" spans="1:42" x14ac:dyDescent="0.25">
      <c r="A25" s="21" t="s">
        <v>74</v>
      </c>
      <c r="B25" s="22">
        <v>1</v>
      </c>
      <c r="C25" s="23">
        <f>SUM('[1]1:40'!C25)</f>
        <v>0</v>
      </c>
      <c r="D25" s="23">
        <f>SUM('[1]1:40'!D25)</f>
        <v>231.09000000000003</v>
      </c>
      <c r="E25" s="26">
        <f>'[1]1'!$D25</f>
        <v>0</v>
      </c>
      <c r="F25" s="26">
        <f>'[1]2'!$D25</f>
        <v>0</v>
      </c>
      <c r="G25" s="26">
        <f>'[1]3'!$D25</f>
        <v>0</v>
      </c>
      <c r="H25" s="26">
        <f>'[1]4'!$D25</f>
        <v>38.450000000000003</v>
      </c>
      <c r="I25" s="25">
        <f>'[1]5'!$D25</f>
        <v>3.54</v>
      </c>
      <c r="J25" s="26">
        <f>'[1]6'!$D25</f>
        <v>0.4</v>
      </c>
      <c r="K25" s="26">
        <f>'[1]7'!$D25</f>
        <v>5.86</v>
      </c>
      <c r="L25" s="26">
        <f>'[1]8'!$D25</f>
        <v>0</v>
      </c>
      <c r="M25" s="26">
        <f>'[1]9'!$D25</f>
        <v>0</v>
      </c>
      <c r="N25" s="26">
        <f>'[1]10'!$D25</f>
        <v>0</v>
      </c>
      <c r="O25" s="25">
        <f>'[1]11'!$D25</f>
        <v>0</v>
      </c>
      <c r="P25" s="26">
        <f>'[1]12'!$D25</f>
        <v>0</v>
      </c>
      <c r="Q25" s="26">
        <f>'[1]13'!$D25</f>
        <v>0</v>
      </c>
      <c r="R25" s="26">
        <f>'[1]14'!$D25</f>
        <v>18.149999999999999</v>
      </c>
      <c r="S25" s="25">
        <f>'[1]15'!$D25</f>
        <v>5.89</v>
      </c>
      <c r="T25" s="26">
        <f>'[1]16'!$D25</f>
        <v>83.46</v>
      </c>
      <c r="U25" s="25">
        <f>'[1]17'!$D25</f>
        <v>4.4800000000000004</v>
      </c>
      <c r="V25" s="26">
        <f>'[1]18'!$D25</f>
        <v>15.45</v>
      </c>
      <c r="W25" s="25">
        <f>'[1]20'!$D25</f>
        <v>5.68</v>
      </c>
      <c r="X25" s="26">
        <f>'[1]21'!$D25</f>
        <v>0</v>
      </c>
      <c r="Y25" s="26">
        <f>'[1]22'!$D25</f>
        <v>0</v>
      </c>
      <c r="Z25" s="26">
        <f>'[1]23'!$D25</f>
        <v>3.72</v>
      </c>
      <c r="AA25" s="26">
        <f>'[1]24'!$D25</f>
        <v>4.8</v>
      </c>
      <c r="AB25" s="26">
        <f>'[1]25'!$D25</f>
        <v>0</v>
      </c>
      <c r="AC25" s="26">
        <f>'[1]26'!$D25</f>
        <v>0</v>
      </c>
      <c r="AD25" s="26">
        <f>'[1]27'!$D25</f>
        <v>0.71</v>
      </c>
      <c r="AE25" s="26">
        <f>'[1]28'!$D25</f>
        <v>22.89</v>
      </c>
      <c r="AF25" s="26">
        <f>'[1]29'!$D25</f>
        <v>6.97</v>
      </c>
      <c r="AG25" s="26">
        <f>'[1]30'!$D25</f>
        <v>0</v>
      </c>
      <c r="AH25" s="26">
        <f>'[1]31'!$D25</f>
        <v>0</v>
      </c>
      <c r="AI25" s="26">
        <f>'[1]32'!$D25</f>
        <v>1.35</v>
      </c>
      <c r="AJ25" s="26">
        <f>'[1]33'!$D25</f>
        <v>4.7699999999999996</v>
      </c>
      <c r="AK25" s="26">
        <f>'[1]34'!$D25</f>
        <v>0</v>
      </c>
      <c r="AL25" s="26">
        <f>'[1]35'!$D25</f>
        <v>0</v>
      </c>
      <c r="AM25" s="26">
        <f>'[1]36'!$D25</f>
        <v>0</v>
      </c>
      <c r="AN25" s="26">
        <f>'[1]37'!$D25</f>
        <v>0</v>
      </c>
      <c r="AO25" s="26">
        <f>'[1]38'!$D25</f>
        <v>0</v>
      </c>
      <c r="AP25" s="26">
        <f>'[1]40'!$D25</f>
        <v>4.5199999999999996</v>
      </c>
    </row>
    <row r="26" spans="1:42" x14ac:dyDescent="0.25">
      <c r="A26" s="27" t="s">
        <v>75</v>
      </c>
      <c r="B26" s="28">
        <v>2</v>
      </c>
      <c r="C26" s="29">
        <f>SUM('[1]1:40'!C26)</f>
        <v>187.88000000000002</v>
      </c>
      <c r="D26" s="29">
        <f>SUM('[1]1:40'!D26)</f>
        <v>187.88000000000002</v>
      </c>
      <c r="E26" s="30">
        <f>'[1]1'!$D26</f>
        <v>0</v>
      </c>
      <c r="F26" s="30">
        <f>'[1]2'!$D26</f>
        <v>0</v>
      </c>
      <c r="G26" s="30">
        <f>'[1]3'!$D26</f>
        <v>0</v>
      </c>
      <c r="H26" s="30">
        <f>'[1]4'!$D26</f>
        <v>30.52</v>
      </c>
      <c r="I26" s="31">
        <f>'[1]5'!$D26</f>
        <v>0.24</v>
      </c>
      <c r="J26" s="30">
        <f>'[1]6'!$D26</f>
        <v>0.4</v>
      </c>
      <c r="K26" s="30">
        <f>'[1]7'!$D26</f>
        <v>4.37</v>
      </c>
      <c r="L26" s="30">
        <f>'[1]8'!$D26</f>
        <v>0</v>
      </c>
      <c r="M26" s="30">
        <f>'[1]9'!$D26</f>
        <v>0</v>
      </c>
      <c r="N26" s="30">
        <f>'[1]10'!$D26</f>
        <v>0</v>
      </c>
      <c r="O26" s="31">
        <f>'[1]11'!$D26</f>
        <v>0</v>
      </c>
      <c r="P26" s="30">
        <f>'[1]12'!$D26</f>
        <v>0</v>
      </c>
      <c r="Q26" s="30">
        <f>'[1]13'!$D26</f>
        <v>0</v>
      </c>
      <c r="R26" s="30">
        <f>'[1]14'!$D26</f>
        <v>13.86</v>
      </c>
      <c r="S26" s="31">
        <f>'[1]15'!$D26</f>
        <v>5.89</v>
      </c>
      <c r="T26" s="30">
        <f>'[1]16'!$D26</f>
        <v>81.739999999999995</v>
      </c>
      <c r="U26" s="31">
        <f>'[1]17'!$D26</f>
        <v>4.4800000000000004</v>
      </c>
      <c r="V26" s="30">
        <f>'[1]18'!$D26</f>
        <v>9.8000000000000007</v>
      </c>
      <c r="W26" s="31">
        <f>'[1]20'!$D26</f>
        <v>5.68</v>
      </c>
      <c r="X26" s="30">
        <f>'[1]21'!$D26</f>
        <v>0</v>
      </c>
      <c r="Y26" s="30">
        <f>'[1]22'!$D26</f>
        <v>0</v>
      </c>
      <c r="Z26" s="30">
        <f>'[1]23'!$D26</f>
        <v>3.72</v>
      </c>
      <c r="AA26" s="30">
        <f>'[1]24'!$D26</f>
        <v>4.8</v>
      </c>
      <c r="AB26" s="30">
        <f>'[1]25'!$D26</f>
        <v>0</v>
      </c>
      <c r="AC26" s="30">
        <f>'[1]26'!$D26</f>
        <v>0</v>
      </c>
      <c r="AD26" s="30">
        <f>'[1]27'!$D26</f>
        <v>0.21</v>
      </c>
      <c r="AE26" s="30">
        <f>'[1]28'!$D26</f>
        <v>11.53</v>
      </c>
      <c r="AF26" s="30">
        <f>'[1]29'!$D26</f>
        <v>0</v>
      </c>
      <c r="AG26" s="30">
        <f>'[1]30'!$D26</f>
        <v>0</v>
      </c>
      <c r="AH26" s="30">
        <f>'[1]31'!$D26</f>
        <v>0</v>
      </c>
      <c r="AI26" s="30">
        <f>'[1]32'!$D26</f>
        <v>1.35</v>
      </c>
      <c r="AJ26" s="30">
        <f>'[1]33'!$D26</f>
        <v>4.7699999999999996</v>
      </c>
      <c r="AK26" s="30">
        <f>'[1]34'!$D26</f>
        <v>0</v>
      </c>
      <c r="AL26" s="30">
        <f>'[1]35'!$D26</f>
        <v>0</v>
      </c>
      <c r="AM26" s="30">
        <f>'[1]36'!$D26</f>
        <v>0</v>
      </c>
      <c r="AN26" s="30">
        <f>'[1]37'!$D26</f>
        <v>0</v>
      </c>
      <c r="AO26" s="30">
        <f>'[1]38'!$D26</f>
        <v>0</v>
      </c>
      <c r="AP26" s="30">
        <f>'[1]40'!$D26</f>
        <v>4.5199999999999996</v>
      </c>
    </row>
    <row r="27" spans="1:42" x14ac:dyDescent="0.25">
      <c r="A27" s="27" t="s">
        <v>76</v>
      </c>
      <c r="B27" s="28">
        <v>3</v>
      </c>
      <c r="C27" s="29">
        <f>SUM('[1]1:40'!C27)</f>
        <v>21.630000000000003</v>
      </c>
      <c r="D27" s="29">
        <f>SUM('[1]1:40'!D27)</f>
        <v>21.630000000000003</v>
      </c>
      <c r="E27" s="30">
        <f>'[1]1'!$D27</f>
        <v>0</v>
      </c>
      <c r="F27" s="30">
        <f>'[1]2'!$D27</f>
        <v>0</v>
      </c>
      <c r="G27" s="30">
        <f>'[1]3'!$D27</f>
        <v>0</v>
      </c>
      <c r="H27" s="30">
        <f>'[1]4'!$D27</f>
        <v>5.21</v>
      </c>
      <c r="I27" s="31">
        <f>'[1]5'!$D27</f>
        <v>0.81</v>
      </c>
      <c r="J27" s="30">
        <f>'[1]6'!$D27</f>
        <v>0</v>
      </c>
      <c r="K27" s="30">
        <f>'[1]7'!$D27</f>
        <v>1.49</v>
      </c>
      <c r="L27" s="30">
        <f>'[1]8'!$D27</f>
        <v>0</v>
      </c>
      <c r="M27" s="30">
        <f>'[1]9'!$D27</f>
        <v>0</v>
      </c>
      <c r="N27" s="30">
        <f>'[1]10'!$D27</f>
        <v>0</v>
      </c>
      <c r="O27" s="31">
        <f>'[1]11'!$D27</f>
        <v>0</v>
      </c>
      <c r="P27" s="30">
        <f>'[1]12'!$D27</f>
        <v>0</v>
      </c>
      <c r="Q27" s="30">
        <f>'[1]13'!$D27</f>
        <v>0</v>
      </c>
      <c r="R27" s="30">
        <f>'[1]14'!$D27</f>
        <v>4.29</v>
      </c>
      <c r="S27" s="31">
        <f>'[1]15'!$D27</f>
        <v>0</v>
      </c>
      <c r="T27" s="30">
        <f>'[1]16'!$D27</f>
        <v>0</v>
      </c>
      <c r="U27" s="31">
        <f>'[1]17'!$D27</f>
        <v>0</v>
      </c>
      <c r="V27" s="30">
        <f>'[1]18'!$D27</f>
        <v>5.65</v>
      </c>
      <c r="W27" s="31">
        <f>'[1]20'!$D27</f>
        <v>0</v>
      </c>
      <c r="X27" s="30">
        <f>'[1]21'!$D27</f>
        <v>0</v>
      </c>
      <c r="Y27" s="30">
        <f>'[1]22'!$D27</f>
        <v>0</v>
      </c>
      <c r="Z27" s="30">
        <f>'[1]23'!$D27</f>
        <v>0</v>
      </c>
      <c r="AA27" s="30">
        <f>'[1]24'!$D27</f>
        <v>0</v>
      </c>
      <c r="AB27" s="30">
        <f>'[1]25'!$D27</f>
        <v>0</v>
      </c>
      <c r="AC27" s="30">
        <f>'[1]26'!$D27</f>
        <v>0</v>
      </c>
      <c r="AD27" s="30">
        <f>'[1]27'!$D27</f>
        <v>0.5</v>
      </c>
      <c r="AE27" s="30">
        <f>'[1]28'!$D27</f>
        <v>3.68</v>
      </c>
      <c r="AF27" s="30">
        <f>'[1]29'!$D27</f>
        <v>0</v>
      </c>
      <c r="AG27" s="30">
        <f>'[1]30'!$D27</f>
        <v>0</v>
      </c>
      <c r="AH27" s="30">
        <f>'[1]31'!$D27</f>
        <v>0</v>
      </c>
      <c r="AI27" s="30">
        <f>'[1]32'!$D27</f>
        <v>0</v>
      </c>
      <c r="AJ27" s="30">
        <f>'[1]33'!$D27</f>
        <v>0</v>
      </c>
      <c r="AK27" s="30">
        <f>'[1]34'!$D27</f>
        <v>0</v>
      </c>
      <c r="AL27" s="30">
        <f>'[1]35'!$D27</f>
        <v>0</v>
      </c>
      <c r="AM27" s="30">
        <f>'[1]36'!$D27</f>
        <v>0</v>
      </c>
      <c r="AN27" s="30">
        <f>'[1]37'!$D27</f>
        <v>0</v>
      </c>
      <c r="AO27" s="30">
        <f>'[1]38'!$D27</f>
        <v>0</v>
      </c>
      <c r="AP27" s="30">
        <f>'[1]40'!$D27</f>
        <v>0</v>
      </c>
    </row>
    <row r="28" spans="1:42" x14ac:dyDescent="0.25">
      <c r="A28" s="27" t="s">
        <v>77</v>
      </c>
      <c r="B28" s="28">
        <v>4</v>
      </c>
      <c r="C28" s="29">
        <f>SUM('[1]1:40'!C28)</f>
        <v>1.29</v>
      </c>
      <c r="D28" s="29">
        <f>SUM('[1]1:40'!D28)</f>
        <v>15.030000000000001</v>
      </c>
      <c r="E28" s="30">
        <f>'[1]1'!$D28</f>
        <v>0</v>
      </c>
      <c r="F28" s="30">
        <f>'[1]2'!$D28</f>
        <v>0</v>
      </c>
      <c r="G28" s="30">
        <f>'[1]3'!$D28</f>
        <v>0</v>
      </c>
      <c r="H28" s="30">
        <f>'[1]4'!$D28</f>
        <v>0</v>
      </c>
      <c r="I28" s="31">
        <f>'[1]5'!$D28</f>
        <v>2.4900000000000002</v>
      </c>
      <c r="J28" s="30">
        <f>'[1]6'!$D28</f>
        <v>0</v>
      </c>
      <c r="K28" s="30">
        <f>'[1]7'!$D28</f>
        <v>0</v>
      </c>
      <c r="L28" s="30">
        <f>'[1]8'!$D28</f>
        <v>0</v>
      </c>
      <c r="M28" s="30">
        <f>'[1]9'!$D28</f>
        <v>0</v>
      </c>
      <c r="N28" s="30">
        <f>'[1]10'!$D28</f>
        <v>0</v>
      </c>
      <c r="O28" s="31">
        <f>'[1]11'!$D28</f>
        <v>0</v>
      </c>
      <c r="P28" s="30">
        <f>'[1]12'!$D28</f>
        <v>0</v>
      </c>
      <c r="Q28" s="30">
        <f>'[1]13'!$D28</f>
        <v>0</v>
      </c>
      <c r="R28" s="30">
        <f>'[1]14'!$D28</f>
        <v>0</v>
      </c>
      <c r="S28" s="31">
        <f>'[1]15'!$D28</f>
        <v>0</v>
      </c>
      <c r="T28" s="30">
        <f>'[1]16'!$D28</f>
        <v>1.72</v>
      </c>
      <c r="U28" s="31">
        <f>'[1]17'!$D28</f>
        <v>0</v>
      </c>
      <c r="V28" s="30">
        <f>'[1]18'!$D28</f>
        <v>0</v>
      </c>
      <c r="W28" s="31">
        <f>'[1]20'!$D28</f>
        <v>0</v>
      </c>
      <c r="X28" s="30">
        <f>'[1]21'!$D28</f>
        <v>0</v>
      </c>
      <c r="Y28" s="30">
        <f>'[1]22'!$D28</f>
        <v>0</v>
      </c>
      <c r="Z28" s="30">
        <f>'[1]23'!$D28</f>
        <v>0</v>
      </c>
      <c r="AA28" s="30">
        <f>'[1]24'!$D28</f>
        <v>0</v>
      </c>
      <c r="AB28" s="30">
        <f>'[1]25'!$D28</f>
        <v>0</v>
      </c>
      <c r="AC28" s="30">
        <f>'[1]26'!$D28</f>
        <v>0</v>
      </c>
      <c r="AD28" s="30">
        <f>'[1]27'!$D28</f>
        <v>0</v>
      </c>
      <c r="AE28" s="30">
        <f>'[1]28'!$D28</f>
        <v>3.85</v>
      </c>
      <c r="AF28" s="30">
        <f>'[1]29'!$D28</f>
        <v>6.97</v>
      </c>
      <c r="AG28" s="30">
        <f>'[1]30'!$D28</f>
        <v>0</v>
      </c>
      <c r="AH28" s="30">
        <f>'[1]31'!$D28</f>
        <v>0</v>
      </c>
      <c r="AI28" s="30">
        <f>'[1]32'!$D28</f>
        <v>0</v>
      </c>
      <c r="AJ28" s="30">
        <f>'[1]33'!$D28</f>
        <v>0</v>
      </c>
      <c r="AK28" s="30">
        <f>'[1]34'!$D28</f>
        <v>0</v>
      </c>
      <c r="AL28" s="30">
        <f>'[1]35'!$D28</f>
        <v>0</v>
      </c>
      <c r="AM28" s="30">
        <f>'[1]36'!$D28</f>
        <v>0</v>
      </c>
      <c r="AN28" s="30">
        <f>'[1]37'!$D28</f>
        <v>0</v>
      </c>
      <c r="AO28" s="30">
        <f>'[1]38'!$D28</f>
        <v>0</v>
      </c>
      <c r="AP28" s="30">
        <f>'[1]40'!$D28</f>
        <v>0</v>
      </c>
    </row>
    <row r="29" spans="1:42" ht="14.45" x14ac:dyDescent="0.3">
      <c r="A29" s="27" t="s">
        <v>78</v>
      </c>
      <c r="B29" s="28">
        <v>5</v>
      </c>
      <c r="C29" s="29">
        <f>SUM('[1]1:40'!C29)</f>
        <v>13.739999999999998</v>
      </c>
      <c r="D29" s="32"/>
      <c r="E29" s="33"/>
      <c r="F29" s="33"/>
      <c r="G29" s="33"/>
      <c r="H29" s="33"/>
      <c r="I29" s="34"/>
      <c r="J29" s="33"/>
      <c r="K29" s="33"/>
      <c r="L29" s="33"/>
      <c r="M29" s="33"/>
      <c r="N29" s="33"/>
      <c r="O29" s="34"/>
      <c r="P29" s="33"/>
      <c r="Q29" s="33"/>
      <c r="R29" s="33"/>
      <c r="S29" s="34"/>
      <c r="T29" s="33"/>
      <c r="U29" s="34"/>
      <c r="V29" s="33"/>
      <c r="W29" s="34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</row>
    <row r="30" spans="1:42" x14ac:dyDescent="0.25">
      <c r="A30" s="27" t="s">
        <v>79</v>
      </c>
      <c r="B30" s="28">
        <v>6</v>
      </c>
      <c r="C30" s="29">
        <f>SUM('[1]1:40'!C30)</f>
        <v>6.5500000000000007</v>
      </c>
      <c r="D30" s="29">
        <f>SUM('[1]1:40'!D30)</f>
        <v>6.5500000000000007</v>
      </c>
      <c r="E30" s="30">
        <f>'[1]1'!$D30</f>
        <v>0</v>
      </c>
      <c r="F30" s="30">
        <f>'[1]2'!$D30</f>
        <v>0</v>
      </c>
      <c r="G30" s="30">
        <f>'[1]3'!$D30</f>
        <v>0</v>
      </c>
      <c r="H30" s="30">
        <f>'[1]4'!$D30</f>
        <v>2.72</v>
      </c>
      <c r="I30" s="31">
        <f>'[1]5'!$D30</f>
        <v>0</v>
      </c>
      <c r="J30" s="30">
        <f>'[1]6'!$D30</f>
        <v>0</v>
      </c>
      <c r="K30" s="30">
        <f>'[1]7'!$D30</f>
        <v>0</v>
      </c>
      <c r="L30" s="30">
        <f>'[1]8'!$D30</f>
        <v>0</v>
      </c>
      <c r="M30" s="30">
        <f>'[1]9'!$D30</f>
        <v>0</v>
      </c>
      <c r="N30" s="30">
        <f>'[1]10'!$D30</f>
        <v>0</v>
      </c>
      <c r="O30" s="31">
        <f>'[1]11'!$D30</f>
        <v>0</v>
      </c>
      <c r="P30" s="30">
        <f>'[1]12'!$D30</f>
        <v>0</v>
      </c>
      <c r="Q30" s="30">
        <f>'[1]13'!$D30</f>
        <v>0</v>
      </c>
      <c r="R30" s="30">
        <f>'[1]14'!$D30</f>
        <v>0</v>
      </c>
      <c r="S30" s="31">
        <f>'[1]15'!$D30</f>
        <v>0</v>
      </c>
      <c r="T30" s="30">
        <f>'[1]16'!$D30</f>
        <v>0</v>
      </c>
      <c r="U30" s="31">
        <f>'[1]17'!$D30</f>
        <v>0</v>
      </c>
      <c r="V30" s="30">
        <f>'[1]18'!$D30</f>
        <v>0</v>
      </c>
      <c r="W30" s="31">
        <f>'[1]20'!$D30</f>
        <v>0</v>
      </c>
      <c r="X30" s="30">
        <f>'[1]21'!$D30</f>
        <v>0</v>
      </c>
      <c r="Y30" s="30">
        <f>'[1]22'!$D30</f>
        <v>0</v>
      </c>
      <c r="Z30" s="30">
        <f>'[1]23'!$D30</f>
        <v>0</v>
      </c>
      <c r="AA30" s="30">
        <f>'[1]24'!$D30</f>
        <v>0</v>
      </c>
      <c r="AB30" s="30">
        <f>'[1]25'!$D30</f>
        <v>0</v>
      </c>
      <c r="AC30" s="30">
        <f>'[1]26'!$D30</f>
        <v>0</v>
      </c>
      <c r="AD30" s="30">
        <f>'[1]27'!$D30</f>
        <v>0</v>
      </c>
      <c r="AE30" s="30">
        <f>'[1]28'!$D30</f>
        <v>3.83</v>
      </c>
      <c r="AF30" s="30">
        <f>'[1]29'!$D30</f>
        <v>0</v>
      </c>
      <c r="AG30" s="30">
        <f>'[1]30'!$D30</f>
        <v>0</v>
      </c>
      <c r="AH30" s="30">
        <f>'[1]31'!$D30</f>
        <v>0</v>
      </c>
      <c r="AI30" s="30">
        <f>'[1]32'!$D30</f>
        <v>0</v>
      </c>
      <c r="AJ30" s="30">
        <f>'[1]33'!$D30</f>
        <v>0</v>
      </c>
      <c r="AK30" s="30">
        <f>'[1]34'!$D30</f>
        <v>0</v>
      </c>
      <c r="AL30" s="30">
        <f>'[1]35'!$D30</f>
        <v>0</v>
      </c>
      <c r="AM30" s="30">
        <f>'[1]36'!$D30</f>
        <v>0</v>
      </c>
      <c r="AN30" s="30">
        <f>'[1]37'!$D30</f>
        <v>0</v>
      </c>
      <c r="AO30" s="30">
        <f>'[1]38'!$D30</f>
        <v>0</v>
      </c>
      <c r="AP30" s="30">
        <f>'[1]40'!$D30</f>
        <v>0</v>
      </c>
    </row>
    <row r="31" spans="1:42" ht="14.45" x14ac:dyDescent="0.3">
      <c r="A31" s="27" t="s">
        <v>80</v>
      </c>
      <c r="B31" s="28">
        <v>7</v>
      </c>
      <c r="C31" s="36"/>
      <c r="D31" s="37">
        <f t="array" ref="D31">AVERAGE(IF(E31:AP31&lt;&gt;0,E31:AP31,""))</f>
        <v>87.018333333333345</v>
      </c>
      <c r="E31" s="30">
        <f>'[1]1'!$D31</f>
        <v>0</v>
      </c>
      <c r="F31" s="30">
        <f>'[1]2'!$D31</f>
        <v>0</v>
      </c>
      <c r="G31" s="30">
        <f>'[1]3'!$D31</f>
        <v>0</v>
      </c>
      <c r="H31" s="30">
        <f>'[1]4'!$D31</f>
        <v>85.4</v>
      </c>
      <c r="I31" s="31">
        <f>'[1]5'!$D31</f>
        <v>81.53</v>
      </c>
      <c r="J31" s="30">
        <f>'[1]6'!$D31</f>
        <v>90</v>
      </c>
      <c r="K31" s="30">
        <f>'[1]7'!$D31</f>
        <v>90</v>
      </c>
      <c r="L31" s="30">
        <f>'[1]8'!$D31</f>
        <v>0</v>
      </c>
      <c r="M31" s="30">
        <f>'[1]9'!$D31</f>
        <v>0</v>
      </c>
      <c r="N31" s="30">
        <f>'[1]10'!$D31</f>
        <v>0</v>
      </c>
      <c r="O31" s="31">
        <f>'[1]11'!$D31</f>
        <v>0</v>
      </c>
      <c r="P31" s="30">
        <f>'[1]12'!$D31</f>
        <v>0</v>
      </c>
      <c r="Q31" s="30">
        <f>'[1]13'!$D31</f>
        <v>0</v>
      </c>
      <c r="R31" s="30">
        <f>'[1]14'!$D31</f>
        <v>90</v>
      </c>
      <c r="S31" s="31">
        <f>'[1]15'!$D31</f>
        <v>90</v>
      </c>
      <c r="T31" s="30">
        <f>'[1]16'!$D31</f>
        <v>89.48</v>
      </c>
      <c r="U31" s="31">
        <f>'[1]17'!$D31</f>
        <v>90</v>
      </c>
      <c r="V31" s="30">
        <f>'[1]18'!$D31</f>
        <v>90</v>
      </c>
      <c r="W31" s="31">
        <f>'[1]20'!$D31</f>
        <v>90</v>
      </c>
      <c r="X31" s="30">
        <f>'[1]21'!$D31</f>
        <v>0</v>
      </c>
      <c r="Y31" s="30">
        <f>'[1]22'!$D31</f>
        <v>0</v>
      </c>
      <c r="Z31" s="30">
        <f>'[1]23'!$D31</f>
        <v>90</v>
      </c>
      <c r="AA31" s="30">
        <f>'[1]24'!$D31</f>
        <v>90</v>
      </c>
      <c r="AB31" s="30">
        <f>'[1]25'!$D31</f>
        <v>0</v>
      </c>
      <c r="AC31" s="30">
        <f>'[1]26'!$D31</f>
        <v>0</v>
      </c>
      <c r="AD31" s="30">
        <f>'[1]27'!$D31</f>
        <v>90</v>
      </c>
      <c r="AE31" s="30">
        <f>'[1]28'!$D31</f>
        <v>74.92</v>
      </c>
      <c r="AF31" s="30">
        <f>'[1]29'!$D31</f>
        <v>65</v>
      </c>
      <c r="AG31" s="30">
        <f>'[1]30'!$D31</f>
        <v>0</v>
      </c>
      <c r="AH31" s="30">
        <f>'[1]31'!$D31</f>
        <v>0</v>
      </c>
      <c r="AI31" s="30">
        <f>'[1]32'!$D31</f>
        <v>90</v>
      </c>
      <c r="AJ31" s="30">
        <f>'[1]33'!$D31</f>
        <v>90</v>
      </c>
      <c r="AK31" s="30">
        <f>'[1]34'!$D31</f>
        <v>0</v>
      </c>
      <c r="AL31" s="30">
        <f>'[1]35'!$D31</f>
        <v>0</v>
      </c>
      <c r="AM31" s="30">
        <f>'[1]36'!$D31</f>
        <v>0</v>
      </c>
      <c r="AN31" s="30">
        <f>'[1]37'!$D31</f>
        <v>0</v>
      </c>
      <c r="AO31" s="30">
        <f>'[1]38'!$D31</f>
        <v>0</v>
      </c>
      <c r="AP31" s="30">
        <f>'[1]40'!$D31</f>
        <v>90</v>
      </c>
    </row>
    <row r="32" spans="1:42" ht="14.45" x14ac:dyDescent="0.3">
      <c r="A32" s="1"/>
      <c r="B32" s="1"/>
      <c r="E32" s="38"/>
      <c r="F32" s="38"/>
      <c r="G32" s="38"/>
      <c r="H32" s="38"/>
      <c r="I32" s="39"/>
      <c r="J32" s="38"/>
      <c r="K32" s="38"/>
      <c r="L32" s="38"/>
      <c r="M32" s="38"/>
      <c r="N32" s="38"/>
      <c r="O32" s="39"/>
      <c r="P32" s="38"/>
      <c r="Q32" s="38"/>
      <c r="R32" s="38"/>
      <c r="S32" s="39"/>
      <c r="T32" s="38"/>
      <c r="U32" s="39"/>
      <c r="V32" s="38"/>
      <c r="W32" s="39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</row>
    <row r="33" spans="1:42" x14ac:dyDescent="0.25">
      <c r="A33" s="40" t="s">
        <v>83</v>
      </c>
      <c r="B33" s="1"/>
      <c r="E33" s="38"/>
      <c r="F33" s="38"/>
      <c r="G33" s="38"/>
      <c r="H33" s="38"/>
      <c r="I33" s="39"/>
      <c r="J33" s="38"/>
      <c r="K33" s="38"/>
      <c r="L33" s="38"/>
      <c r="M33" s="38"/>
      <c r="N33" s="38"/>
      <c r="O33" s="31"/>
      <c r="P33" s="38"/>
      <c r="Q33" s="38"/>
      <c r="R33" s="38"/>
      <c r="S33" s="39"/>
      <c r="T33" s="38"/>
      <c r="U33" s="39"/>
      <c r="V33" s="38"/>
      <c r="W33" s="31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</row>
    <row r="34" spans="1:42" x14ac:dyDescent="0.25">
      <c r="A34" s="18" t="s">
        <v>71</v>
      </c>
      <c r="B34" s="18" t="s">
        <v>72</v>
      </c>
      <c r="C34" s="19" t="s">
        <v>73</v>
      </c>
      <c r="D34" s="19" t="s">
        <v>73</v>
      </c>
      <c r="E34" s="41"/>
      <c r="F34" s="42"/>
      <c r="G34" s="42"/>
      <c r="H34" s="42"/>
      <c r="I34" s="47"/>
      <c r="J34" s="42"/>
      <c r="K34" s="42"/>
      <c r="L34" s="42"/>
      <c r="M34" s="42"/>
      <c r="N34" s="42"/>
      <c r="O34" s="47"/>
      <c r="P34" s="42"/>
      <c r="Q34" s="42"/>
      <c r="R34" s="42"/>
      <c r="S34" s="47"/>
      <c r="T34" s="42"/>
      <c r="U34" s="47"/>
      <c r="V34" s="42"/>
      <c r="W34" s="47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3"/>
    </row>
    <row r="35" spans="1:42" x14ac:dyDescent="0.25">
      <c r="A35" s="21" t="s">
        <v>74</v>
      </c>
      <c r="B35" s="22">
        <v>1</v>
      </c>
      <c r="C35" s="23">
        <f>SUM('[1]1:40'!C35)</f>
        <v>0</v>
      </c>
      <c r="D35" s="23">
        <f>SUM('[1]1:40'!D35)</f>
        <v>339.19999999999993</v>
      </c>
      <c r="E35" s="26">
        <f>'[1]1'!$D35</f>
        <v>39.159999999999997</v>
      </c>
      <c r="F35" s="26">
        <f>'[1]2'!$D35</f>
        <v>1.6</v>
      </c>
      <c r="G35" s="26">
        <f>'[1]3'!$D35</f>
        <v>0</v>
      </c>
      <c r="H35" s="26">
        <f>'[1]4'!$D35</f>
        <v>0</v>
      </c>
      <c r="I35" s="25">
        <f>'[1]5'!$D35</f>
        <v>11.07</v>
      </c>
      <c r="J35" s="26">
        <f>'[1]6'!$D35</f>
        <v>0</v>
      </c>
      <c r="K35" s="26">
        <f>'[1]7'!$D35</f>
        <v>1.98</v>
      </c>
      <c r="L35" s="26">
        <f>'[1]8'!$D35</f>
        <v>44.86</v>
      </c>
      <c r="M35" s="26">
        <f>'[1]9'!$D35</f>
        <v>0</v>
      </c>
      <c r="N35" s="26">
        <f>'[1]10'!$D35</f>
        <v>0</v>
      </c>
      <c r="O35" s="25">
        <f>'[1]11'!$D35</f>
        <v>1.42</v>
      </c>
      <c r="P35" s="26">
        <f>'[1]12'!$D35</f>
        <v>0</v>
      </c>
      <c r="Q35" s="26">
        <f>'[1]13'!$D35</f>
        <v>0</v>
      </c>
      <c r="R35" s="26">
        <f>'[1]14'!$D35</f>
        <v>0.74</v>
      </c>
      <c r="S35" s="25">
        <f>'[1]15'!$D35</f>
        <v>0</v>
      </c>
      <c r="T35" s="26">
        <f>'[1]16'!$D35</f>
        <v>0.99</v>
      </c>
      <c r="U35" s="25">
        <f>'[1]17'!$D35</f>
        <v>2.85</v>
      </c>
      <c r="V35" s="26">
        <f>'[1]18'!$D35</f>
        <v>0</v>
      </c>
      <c r="W35" s="25">
        <f>'[1]20'!$D35</f>
        <v>30.23</v>
      </c>
      <c r="X35" s="26">
        <f>'[1]21'!$D35</f>
        <v>1.59</v>
      </c>
      <c r="Y35" s="26">
        <f>'[1]22'!$D35</f>
        <v>0</v>
      </c>
      <c r="Z35" s="26">
        <f>'[1]23'!$D35</f>
        <v>11.36</v>
      </c>
      <c r="AA35" s="26">
        <f>'[1]24'!$D35</f>
        <v>14.52</v>
      </c>
      <c r="AB35" s="26">
        <f>'[1]25'!$D35</f>
        <v>0</v>
      </c>
      <c r="AC35" s="26">
        <f>'[1]26'!$D35</f>
        <v>0</v>
      </c>
      <c r="AD35" s="26">
        <f>'[1]27'!$D35</f>
        <v>2.2599999999999998</v>
      </c>
      <c r="AE35" s="26">
        <f>'[1]28'!$D35</f>
        <v>0</v>
      </c>
      <c r="AF35" s="26">
        <f>'[1]29'!$D35</f>
        <v>0</v>
      </c>
      <c r="AG35" s="26">
        <f>'[1]30'!$D35</f>
        <v>108.11</v>
      </c>
      <c r="AH35" s="26">
        <f>'[1]31'!$D35</f>
        <v>0</v>
      </c>
      <c r="AI35" s="26">
        <f>'[1]32'!$D35</f>
        <v>2.04</v>
      </c>
      <c r="AJ35" s="26">
        <f>'[1]33'!$D35</f>
        <v>0.65</v>
      </c>
      <c r="AK35" s="26">
        <f>'[1]34'!$D35</f>
        <v>7.23</v>
      </c>
      <c r="AL35" s="26">
        <f>'[1]35'!$D35</f>
        <v>35.270000000000003</v>
      </c>
      <c r="AM35" s="26">
        <f>'[1]36'!$D35</f>
        <v>0</v>
      </c>
      <c r="AN35" s="26">
        <f>'[1]37'!$D35</f>
        <v>9.19</v>
      </c>
      <c r="AO35" s="26">
        <f>'[1]38'!$D35</f>
        <v>0</v>
      </c>
      <c r="AP35" s="26">
        <f>'[1]40'!$D35</f>
        <v>12.08</v>
      </c>
    </row>
    <row r="36" spans="1:42" ht="14.45" x14ac:dyDescent="0.3">
      <c r="A36" s="27" t="s">
        <v>75</v>
      </c>
      <c r="B36" s="28">
        <v>2</v>
      </c>
      <c r="C36" s="29">
        <f>SUM('[1]1:40'!C36)</f>
        <v>286.53000000000003</v>
      </c>
      <c r="D36" s="29">
        <f>SUM('[1]1:40'!D36)</f>
        <v>286.53000000000003</v>
      </c>
      <c r="E36" s="30">
        <f>'[1]1'!$D36</f>
        <v>38.590000000000003</v>
      </c>
      <c r="F36" s="30">
        <f>'[1]2'!$D36</f>
        <v>1.6</v>
      </c>
      <c r="G36" s="30">
        <f>'[1]3'!$D36</f>
        <v>0</v>
      </c>
      <c r="H36" s="30">
        <f>'[1]4'!$D36</f>
        <v>0</v>
      </c>
      <c r="I36" s="31">
        <f>'[1]5'!$D36</f>
        <v>0.15</v>
      </c>
      <c r="J36" s="30">
        <f>'[1]6'!$D36</f>
        <v>0</v>
      </c>
      <c r="K36" s="30">
        <f>'[1]7'!$D36</f>
        <v>1.98</v>
      </c>
      <c r="L36" s="30">
        <f>'[1]8'!$D36</f>
        <v>44.86</v>
      </c>
      <c r="M36" s="30">
        <f>'[1]9'!$D36</f>
        <v>0</v>
      </c>
      <c r="N36" s="30">
        <f>'[1]10'!$D36</f>
        <v>0</v>
      </c>
      <c r="O36" s="31">
        <f>'[1]11'!$D36</f>
        <v>1.42</v>
      </c>
      <c r="P36" s="30">
        <f>'[1]12'!$D36</f>
        <v>0</v>
      </c>
      <c r="Q36" s="30">
        <f>'[1]13'!$D36</f>
        <v>0</v>
      </c>
      <c r="R36" s="30">
        <f>'[1]14'!$D36</f>
        <v>0</v>
      </c>
      <c r="S36" s="31">
        <f>'[1]15'!$D36</f>
        <v>0</v>
      </c>
      <c r="T36" s="30">
        <f>'[1]16'!$D36</f>
        <v>0.99</v>
      </c>
      <c r="U36" s="31">
        <f>'[1]17'!$D36</f>
        <v>2.85</v>
      </c>
      <c r="V36" s="30">
        <f>'[1]18'!$D36</f>
        <v>0</v>
      </c>
      <c r="W36" s="31">
        <f>'[1]20'!$D36</f>
        <v>20.45</v>
      </c>
      <c r="X36" s="30">
        <f>'[1]21'!$D36</f>
        <v>1.59</v>
      </c>
      <c r="Y36" s="30">
        <f>'[1]22'!$D36</f>
        <v>0</v>
      </c>
      <c r="Z36" s="30">
        <f>'[1]23'!$D36</f>
        <v>8.6300000000000008</v>
      </c>
      <c r="AA36" s="30">
        <f>'[1]24'!$D36</f>
        <v>13.56</v>
      </c>
      <c r="AB36" s="30">
        <f>'[1]25'!$D36</f>
        <v>0</v>
      </c>
      <c r="AC36" s="30">
        <f>'[1]26'!$D36</f>
        <v>0</v>
      </c>
      <c r="AD36" s="30">
        <f>'[1]27'!$D36</f>
        <v>2.2599999999999998</v>
      </c>
      <c r="AE36" s="30">
        <f>'[1]28'!$D36</f>
        <v>0</v>
      </c>
      <c r="AF36" s="30">
        <f>'[1]29'!$D36</f>
        <v>0</v>
      </c>
      <c r="AG36" s="30">
        <f>'[1]30'!$D36</f>
        <v>88.51</v>
      </c>
      <c r="AH36" s="30">
        <f>'[1]31'!$D36</f>
        <v>0</v>
      </c>
      <c r="AI36" s="30">
        <f>'[1]32'!$D36</f>
        <v>2.04</v>
      </c>
      <c r="AJ36" s="30">
        <f>'[1]33'!$D36</f>
        <v>0.65</v>
      </c>
      <c r="AK36" s="30">
        <f>'[1]34'!$D36</f>
        <v>7.23</v>
      </c>
      <c r="AL36" s="30">
        <f>'[1]35'!$D36</f>
        <v>32.07</v>
      </c>
      <c r="AM36" s="30">
        <f>'[1]36'!$D36</f>
        <v>0</v>
      </c>
      <c r="AN36" s="30">
        <f>'[1]37'!$D36</f>
        <v>9.19</v>
      </c>
      <c r="AO36" s="30">
        <f>'[1]38'!$D36</f>
        <v>0</v>
      </c>
      <c r="AP36" s="30">
        <f>'[1]40'!$D36</f>
        <v>7.91</v>
      </c>
    </row>
    <row r="37" spans="1:42" ht="14.45" x14ac:dyDescent="0.3">
      <c r="A37" s="27" t="s">
        <v>76</v>
      </c>
      <c r="B37" s="28">
        <v>3</v>
      </c>
      <c r="C37" s="29">
        <f>SUM('[1]1:40'!C37)</f>
        <v>25.58</v>
      </c>
      <c r="D37" s="29">
        <f>SUM('[1]1:40'!D37)</f>
        <v>25.58</v>
      </c>
      <c r="E37" s="30">
        <f>'[1]1'!$D37</f>
        <v>0</v>
      </c>
      <c r="F37" s="30">
        <f>'[1]2'!$D37</f>
        <v>0</v>
      </c>
      <c r="G37" s="30">
        <f>'[1]3'!$D37</f>
        <v>0</v>
      </c>
      <c r="H37" s="30">
        <f>'[1]4'!$D37</f>
        <v>0</v>
      </c>
      <c r="I37" s="31">
        <f>'[1]5'!$D37</f>
        <v>1.07</v>
      </c>
      <c r="J37" s="30">
        <f>'[1]6'!$D37</f>
        <v>0</v>
      </c>
      <c r="K37" s="30">
        <f>'[1]7'!$D37</f>
        <v>0</v>
      </c>
      <c r="L37" s="30">
        <f>'[1]8'!$D37</f>
        <v>0</v>
      </c>
      <c r="M37" s="30">
        <f>'[1]9'!$D37</f>
        <v>0</v>
      </c>
      <c r="N37" s="30">
        <f>'[1]10'!$D37</f>
        <v>0</v>
      </c>
      <c r="O37" s="31">
        <f>'[1]11'!$D37</f>
        <v>0</v>
      </c>
      <c r="P37" s="30">
        <f>'[1]12'!$D37</f>
        <v>0</v>
      </c>
      <c r="Q37" s="30">
        <f>'[1]13'!$D37</f>
        <v>0</v>
      </c>
      <c r="R37" s="30">
        <f>'[1]14'!$D37</f>
        <v>0.74</v>
      </c>
      <c r="S37" s="31">
        <f>'[1]15'!$D37</f>
        <v>0</v>
      </c>
      <c r="T37" s="30">
        <f>'[1]16'!$D37</f>
        <v>0</v>
      </c>
      <c r="U37" s="31">
        <f>'[1]17'!$D37</f>
        <v>0</v>
      </c>
      <c r="V37" s="30">
        <f>'[1]18'!$D37</f>
        <v>0</v>
      </c>
      <c r="W37" s="31">
        <f>'[1]20'!$D37</f>
        <v>9.64</v>
      </c>
      <c r="X37" s="30">
        <f>'[1]21'!$D37</f>
        <v>0</v>
      </c>
      <c r="Y37" s="30">
        <f>'[1]22'!$D37</f>
        <v>0</v>
      </c>
      <c r="Z37" s="30">
        <f>'[1]23'!$D37</f>
        <v>0.93</v>
      </c>
      <c r="AA37" s="30">
        <f>'[1]24'!$D37</f>
        <v>0.96</v>
      </c>
      <c r="AB37" s="30">
        <f>'[1]25'!$D37</f>
        <v>0</v>
      </c>
      <c r="AC37" s="30">
        <f>'[1]26'!$D37</f>
        <v>0</v>
      </c>
      <c r="AD37" s="30">
        <f>'[1]27'!$D37</f>
        <v>0</v>
      </c>
      <c r="AE37" s="30">
        <f>'[1]28'!$D37</f>
        <v>0</v>
      </c>
      <c r="AF37" s="30">
        <f>'[1]29'!$D37</f>
        <v>0</v>
      </c>
      <c r="AG37" s="30">
        <f>'[1]30'!$D37</f>
        <v>6.57</v>
      </c>
      <c r="AH37" s="30">
        <f>'[1]31'!$D37</f>
        <v>0</v>
      </c>
      <c r="AI37" s="30">
        <f>'[1]32'!$D37</f>
        <v>0</v>
      </c>
      <c r="AJ37" s="30">
        <f>'[1]33'!$D37</f>
        <v>0</v>
      </c>
      <c r="AK37" s="30">
        <f>'[1]34'!$D37</f>
        <v>0</v>
      </c>
      <c r="AL37" s="30">
        <f>'[1]35'!$D37</f>
        <v>3.2</v>
      </c>
      <c r="AM37" s="30">
        <f>'[1]36'!$D37</f>
        <v>0</v>
      </c>
      <c r="AN37" s="30">
        <f>'[1]37'!$D37</f>
        <v>0</v>
      </c>
      <c r="AO37" s="30">
        <f>'[1]38'!$D37</f>
        <v>0</v>
      </c>
      <c r="AP37" s="30">
        <f>'[1]40'!$D37</f>
        <v>2.4700000000000002</v>
      </c>
    </row>
    <row r="38" spans="1:42" ht="14.45" x14ac:dyDescent="0.3">
      <c r="A38" s="27" t="s">
        <v>77</v>
      </c>
      <c r="B38" s="28">
        <v>4</v>
      </c>
      <c r="C38" s="29">
        <f>SUM('[1]1:40'!C38)</f>
        <v>2.37</v>
      </c>
      <c r="D38" s="29">
        <f>SUM('[1]1:40'!D38)</f>
        <v>27.09</v>
      </c>
      <c r="E38" s="30">
        <f>'[1]1'!$D38</f>
        <v>0.56999999999999995</v>
      </c>
      <c r="F38" s="30">
        <f>'[1]2'!$D38</f>
        <v>0</v>
      </c>
      <c r="G38" s="30">
        <f>'[1]3'!$D38</f>
        <v>0</v>
      </c>
      <c r="H38" s="30">
        <f>'[1]4'!$D38</f>
        <v>0</v>
      </c>
      <c r="I38" s="31">
        <f>'[1]5'!$D38</f>
        <v>9.85</v>
      </c>
      <c r="J38" s="30">
        <f>'[1]6'!$D38</f>
        <v>0</v>
      </c>
      <c r="K38" s="30">
        <f>'[1]7'!$D38</f>
        <v>0</v>
      </c>
      <c r="L38" s="30">
        <f>'[1]8'!$D38</f>
        <v>0</v>
      </c>
      <c r="M38" s="30">
        <f>'[1]9'!$D38</f>
        <v>0</v>
      </c>
      <c r="N38" s="30">
        <f>'[1]10'!$D38</f>
        <v>0</v>
      </c>
      <c r="O38" s="31">
        <f>'[1]11'!$D38</f>
        <v>0</v>
      </c>
      <c r="P38" s="30">
        <f>'[1]12'!$D38</f>
        <v>0</v>
      </c>
      <c r="Q38" s="30">
        <f>'[1]13'!$D38</f>
        <v>0</v>
      </c>
      <c r="R38" s="30">
        <f>'[1]14'!$D38</f>
        <v>0</v>
      </c>
      <c r="S38" s="31">
        <f>'[1]15'!$D38</f>
        <v>0</v>
      </c>
      <c r="T38" s="30">
        <f>'[1]16'!$D38</f>
        <v>0</v>
      </c>
      <c r="U38" s="31">
        <f>'[1]17'!$D38</f>
        <v>0</v>
      </c>
      <c r="V38" s="30">
        <f>'[1]18'!$D38</f>
        <v>0</v>
      </c>
      <c r="W38" s="31">
        <f>'[1]20'!$D38</f>
        <v>0.14000000000000001</v>
      </c>
      <c r="X38" s="30">
        <f>'[1]21'!$D38</f>
        <v>0</v>
      </c>
      <c r="Y38" s="30">
        <f>'[1]22'!$D38</f>
        <v>0</v>
      </c>
      <c r="Z38" s="30">
        <f>'[1]23'!$D38</f>
        <v>1.8</v>
      </c>
      <c r="AA38" s="30">
        <f>'[1]24'!$D38</f>
        <v>0</v>
      </c>
      <c r="AB38" s="30">
        <f>'[1]25'!$D38</f>
        <v>0</v>
      </c>
      <c r="AC38" s="30">
        <f>'[1]26'!$D38</f>
        <v>0</v>
      </c>
      <c r="AD38" s="30">
        <f>'[1]27'!$D38</f>
        <v>0</v>
      </c>
      <c r="AE38" s="30">
        <f>'[1]28'!$D38</f>
        <v>0</v>
      </c>
      <c r="AF38" s="30">
        <f>'[1]29'!$D38</f>
        <v>0</v>
      </c>
      <c r="AG38" s="30">
        <f>'[1]30'!$D38</f>
        <v>13.03</v>
      </c>
      <c r="AH38" s="30">
        <f>'[1]31'!$D38</f>
        <v>0</v>
      </c>
      <c r="AI38" s="30">
        <f>'[1]32'!$D38</f>
        <v>0</v>
      </c>
      <c r="AJ38" s="30">
        <f>'[1]33'!$D38</f>
        <v>0</v>
      </c>
      <c r="AK38" s="30">
        <f>'[1]34'!$D38</f>
        <v>0</v>
      </c>
      <c r="AL38" s="30">
        <f>'[1]35'!$D38</f>
        <v>0</v>
      </c>
      <c r="AM38" s="30">
        <f>'[1]36'!$D38</f>
        <v>0</v>
      </c>
      <c r="AN38" s="30">
        <f>'[1]37'!$D38</f>
        <v>0</v>
      </c>
      <c r="AO38" s="30">
        <f>'[1]38'!$D38</f>
        <v>0</v>
      </c>
      <c r="AP38" s="30">
        <f>'[1]40'!$D38</f>
        <v>1.7</v>
      </c>
    </row>
    <row r="39" spans="1:42" ht="14.45" x14ac:dyDescent="0.3">
      <c r="A39" s="27" t="s">
        <v>78</v>
      </c>
      <c r="B39" s="28">
        <v>5</v>
      </c>
      <c r="C39" s="29">
        <f>SUM('[1]1:40'!C39)</f>
        <v>24.72</v>
      </c>
      <c r="D39" s="32"/>
      <c r="E39" s="33"/>
      <c r="F39" s="33"/>
      <c r="G39" s="33"/>
      <c r="H39" s="33"/>
      <c r="I39" s="34"/>
      <c r="J39" s="33"/>
      <c r="K39" s="33"/>
      <c r="L39" s="33"/>
      <c r="M39" s="33"/>
      <c r="N39" s="33"/>
      <c r="O39" s="34"/>
      <c r="P39" s="33"/>
      <c r="Q39" s="33"/>
      <c r="R39" s="33"/>
      <c r="S39" s="34"/>
      <c r="T39" s="33"/>
      <c r="U39" s="34"/>
      <c r="V39" s="33"/>
      <c r="W39" s="34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</row>
    <row r="40" spans="1:42" x14ac:dyDescent="0.25">
      <c r="A40" s="27" t="s">
        <v>79</v>
      </c>
      <c r="B40" s="28">
        <v>6</v>
      </c>
      <c r="C40" s="29">
        <f>SUM('[1]1:40'!C40)</f>
        <v>0</v>
      </c>
      <c r="D40" s="29">
        <f>SUM('[1]1:40'!D40)</f>
        <v>0</v>
      </c>
      <c r="E40" s="30">
        <f>'[1]1'!$D40</f>
        <v>0</v>
      </c>
      <c r="F40" s="30">
        <f>'[1]2'!$D40</f>
        <v>0</v>
      </c>
      <c r="G40" s="30">
        <f>'[1]3'!$D40</f>
        <v>0</v>
      </c>
      <c r="H40" s="30">
        <f>'[1]4'!$D40</f>
        <v>0</v>
      </c>
      <c r="I40" s="31">
        <f>'[1]5'!$D40</f>
        <v>0</v>
      </c>
      <c r="J40" s="30">
        <f>'[1]6'!$D40</f>
        <v>0</v>
      </c>
      <c r="K40" s="30">
        <f>'[1]7'!$D40</f>
        <v>0</v>
      </c>
      <c r="L40" s="30">
        <f>'[1]8'!$D40</f>
        <v>0</v>
      </c>
      <c r="M40" s="30">
        <f>'[1]9'!$D40</f>
        <v>0</v>
      </c>
      <c r="N40" s="30">
        <f>'[1]10'!$D40</f>
        <v>0</v>
      </c>
      <c r="O40" s="31">
        <f>'[1]11'!$D40</f>
        <v>0</v>
      </c>
      <c r="P40" s="30">
        <f>'[1]12'!$D40</f>
        <v>0</v>
      </c>
      <c r="Q40" s="30">
        <f>'[1]13'!$D40</f>
        <v>0</v>
      </c>
      <c r="R40" s="30">
        <f>'[1]14'!$D40</f>
        <v>0</v>
      </c>
      <c r="S40" s="31">
        <f>'[1]15'!$D40</f>
        <v>0</v>
      </c>
      <c r="T40" s="30">
        <f>'[1]16'!$D40</f>
        <v>0</v>
      </c>
      <c r="U40" s="31">
        <f>'[1]17'!$D40</f>
        <v>0</v>
      </c>
      <c r="V40" s="30">
        <f>'[1]18'!$D40</f>
        <v>0</v>
      </c>
      <c r="W40" s="31">
        <f>'[1]20'!$D40</f>
        <v>0</v>
      </c>
      <c r="X40" s="30">
        <f>'[1]21'!$D40</f>
        <v>0</v>
      </c>
      <c r="Y40" s="30">
        <f>'[1]22'!$D40</f>
        <v>0</v>
      </c>
      <c r="Z40" s="30">
        <f>'[1]23'!$D40</f>
        <v>0</v>
      </c>
      <c r="AA40" s="30">
        <f>'[1]24'!$D40</f>
        <v>0</v>
      </c>
      <c r="AB40" s="30">
        <f>'[1]25'!$D40</f>
        <v>0</v>
      </c>
      <c r="AC40" s="30">
        <f>'[1]26'!$D40</f>
        <v>0</v>
      </c>
      <c r="AD40" s="30">
        <f>'[1]27'!$D40</f>
        <v>0</v>
      </c>
      <c r="AE40" s="30">
        <f>'[1]28'!$D40</f>
        <v>0</v>
      </c>
      <c r="AF40" s="30">
        <f>'[1]29'!$D40</f>
        <v>0</v>
      </c>
      <c r="AG40" s="30">
        <f>'[1]30'!$D40</f>
        <v>0</v>
      </c>
      <c r="AH40" s="30">
        <f>'[1]31'!$D40</f>
        <v>0</v>
      </c>
      <c r="AI40" s="30">
        <f>'[1]32'!$D40</f>
        <v>0</v>
      </c>
      <c r="AJ40" s="30">
        <f>'[1]33'!$D40</f>
        <v>0</v>
      </c>
      <c r="AK40" s="30">
        <f>'[1]34'!$D40</f>
        <v>0</v>
      </c>
      <c r="AL40" s="30">
        <f>'[1]35'!$D40</f>
        <v>0</v>
      </c>
      <c r="AM40" s="30">
        <f>'[1]36'!$D40</f>
        <v>0</v>
      </c>
      <c r="AN40" s="30">
        <f>'[1]37'!$D40</f>
        <v>0</v>
      </c>
      <c r="AO40" s="30">
        <f>'[1]38'!$D40</f>
        <v>0</v>
      </c>
      <c r="AP40" s="30">
        <f>'[1]40'!$D40</f>
        <v>0</v>
      </c>
    </row>
    <row r="41" spans="1:42" ht="14.45" x14ac:dyDescent="0.3">
      <c r="A41" s="27" t="s">
        <v>80</v>
      </c>
      <c r="B41" s="28">
        <v>7</v>
      </c>
      <c r="C41" s="36"/>
      <c r="D41" s="37">
        <f t="array" ref="D41">AVERAGE(IF(E41:AP41&lt;&gt;0,E41:AP41,""))</f>
        <v>88.624285714285705</v>
      </c>
      <c r="E41" s="30">
        <f>'[1]1'!$D41</f>
        <v>90</v>
      </c>
      <c r="F41" s="30">
        <f>'[1]2'!$D41</f>
        <v>90</v>
      </c>
      <c r="G41" s="30">
        <f>'[1]3'!$D41</f>
        <v>0</v>
      </c>
      <c r="H41" s="30">
        <f>'[1]4'!$D41</f>
        <v>0</v>
      </c>
      <c r="I41" s="31">
        <f>'[1]5'!$D41</f>
        <v>67.760000000000005</v>
      </c>
      <c r="J41" s="30">
        <f>'[1]6'!$D41</f>
        <v>0</v>
      </c>
      <c r="K41" s="30">
        <f>'[1]7'!$D41</f>
        <v>90</v>
      </c>
      <c r="L41" s="30">
        <f>'[1]8'!$D41</f>
        <v>90</v>
      </c>
      <c r="M41" s="30">
        <f>'[1]9'!$D41</f>
        <v>0</v>
      </c>
      <c r="N41" s="30">
        <f>'[1]10'!$D41</f>
        <v>0</v>
      </c>
      <c r="O41" s="31">
        <f>'[1]11'!$D41</f>
        <v>90</v>
      </c>
      <c r="P41" s="30">
        <f>'[1]12'!$D41</f>
        <v>0</v>
      </c>
      <c r="Q41" s="30">
        <f>'[1]13'!$D41</f>
        <v>0</v>
      </c>
      <c r="R41" s="30">
        <f>'[1]14'!$D41</f>
        <v>90</v>
      </c>
      <c r="S41" s="31">
        <f>'[1]15'!$D41</f>
        <v>0</v>
      </c>
      <c r="T41" s="30">
        <f>'[1]16'!$D41</f>
        <v>90</v>
      </c>
      <c r="U41" s="31">
        <f>'[1]17'!$D41</f>
        <v>90</v>
      </c>
      <c r="V41" s="30">
        <f>'[1]18'!$D41</f>
        <v>0</v>
      </c>
      <c r="W41" s="31">
        <f>'[1]20'!$D41</f>
        <v>89.88</v>
      </c>
      <c r="X41" s="30">
        <f>'[1]21'!$D41</f>
        <v>90</v>
      </c>
      <c r="Y41" s="30">
        <f>'[1]22'!$D41</f>
        <v>0</v>
      </c>
      <c r="Z41" s="30">
        <f>'[1]23'!$D41</f>
        <v>90</v>
      </c>
      <c r="AA41" s="30">
        <f>'[1]24'!$D41</f>
        <v>90</v>
      </c>
      <c r="AB41" s="30">
        <f>'[1]25'!$D41</f>
        <v>0</v>
      </c>
      <c r="AC41" s="30">
        <f>'[1]26'!$D41</f>
        <v>0</v>
      </c>
      <c r="AD41" s="30">
        <f>'[1]27'!$D41</f>
        <v>90</v>
      </c>
      <c r="AE41" s="30">
        <f>'[1]28'!$D41</f>
        <v>0</v>
      </c>
      <c r="AF41" s="30">
        <f>'[1]29'!$D41</f>
        <v>0</v>
      </c>
      <c r="AG41" s="30">
        <f>'[1]30'!$D41</f>
        <v>86.99</v>
      </c>
      <c r="AH41" s="30">
        <f>'[1]31'!$D41</f>
        <v>0</v>
      </c>
      <c r="AI41" s="30">
        <f>'[1]32'!$D41</f>
        <v>90</v>
      </c>
      <c r="AJ41" s="30">
        <f>'[1]33'!$D41</f>
        <v>90</v>
      </c>
      <c r="AK41" s="30">
        <f>'[1]34'!$D41</f>
        <v>90</v>
      </c>
      <c r="AL41" s="30">
        <f>'[1]35'!$D41</f>
        <v>90</v>
      </c>
      <c r="AM41" s="30">
        <f>'[1]36'!$D41</f>
        <v>0</v>
      </c>
      <c r="AN41" s="30">
        <f>'[1]37'!$D41</f>
        <v>90</v>
      </c>
      <c r="AO41" s="30">
        <f>'[1]38'!$D41</f>
        <v>0</v>
      </c>
      <c r="AP41" s="30">
        <f>'[1]40'!$D41</f>
        <v>86.48</v>
      </c>
    </row>
    <row r="42" spans="1:42" ht="14.45" x14ac:dyDescent="0.3">
      <c r="A42" s="44" t="s">
        <v>84</v>
      </c>
      <c r="B42" s="45"/>
    </row>
    <row r="43" spans="1:42" x14ac:dyDescent="0.25">
      <c r="A43" s="9" t="s">
        <v>66</v>
      </c>
      <c r="B43" s="46"/>
    </row>
    <row r="44" spans="1:42" x14ac:dyDescent="0.25">
      <c r="A44" s="9" t="s">
        <v>67</v>
      </c>
      <c r="B44" s="46"/>
    </row>
  </sheetData>
  <mergeCells count="1">
    <mergeCell ref="C2:D2"/>
  </mergeCells>
  <pageMargins left="0.19685039370078741" right="0.19685039370078741" top="0.74803149606299213" bottom="0.74803149606299213" header="0.31496062992125984" footer="0.31496062992125984"/>
  <pageSetup paperSize="9" scale="3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selection activeCell="L5" sqref="L5"/>
    </sheetView>
  </sheetViews>
  <sheetFormatPr defaultRowHeight="15" x14ac:dyDescent="0.25"/>
  <cols>
    <col min="1" max="1" width="5.28515625" customWidth="1"/>
    <col min="2" max="2" width="24.7109375" customWidth="1"/>
    <col min="3" max="3" width="17.28515625" customWidth="1"/>
  </cols>
  <sheetData>
    <row r="1" spans="1:3" s="49" customFormat="1" ht="27" customHeight="1" x14ac:dyDescent="0.3">
      <c r="A1" s="150" t="s">
        <v>89</v>
      </c>
      <c r="B1" s="150"/>
      <c r="C1" s="150"/>
    </row>
    <row r="2" spans="1:3" s="49" customFormat="1" thickBot="1" x14ac:dyDescent="0.35"/>
    <row r="3" spans="1:3" ht="24" customHeight="1" thickBot="1" x14ac:dyDescent="0.3">
      <c r="A3" s="98" t="s">
        <v>72</v>
      </c>
      <c r="B3" s="99" t="s">
        <v>1</v>
      </c>
      <c r="C3" s="100" t="s">
        <v>87</v>
      </c>
    </row>
    <row r="4" spans="1:3" x14ac:dyDescent="0.25">
      <c r="A4" s="101">
        <v>1</v>
      </c>
      <c r="B4" s="73" t="s">
        <v>3</v>
      </c>
      <c r="C4" s="51">
        <v>8.26</v>
      </c>
    </row>
    <row r="5" spans="1:3" ht="14.45" x14ac:dyDescent="0.3">
      <c r="A5" s="102">
        <v>2</v>
      </c>
      <c r="B5" s="74" t="s">
        <v>4</v>
      </c>
      <c r="C5" s="53">
        <v>5.64</v>
      </c>
    </row>
    <row r="6" spans="1:3" ht="14.45" x14ac:dyDescent="0.3">
      <c r="A6" s="102">
        <v>3</v>
      </c>
      <c r="B6" s="74" t="s">
        <v>5</v>
      </c>
      <c r="C6" s="55">
        <v>5.5</v>
      </c>
    </row>
    <row r="7" spans="1:3" ht="14.45" x14ac:dyDescent="0.3">
      <c r="A7" s="102">
        <v>4</v>
      </c>
      <c r="B7" s="74" t="s">
        <v>6</v>
      </c>
      <c r="C7" s="53">
        <v>7.38</v>
      </c>
    </row>
    <row r="8" spans="1:3" ht="14.45" x14ac:dyDescent="0.3">
      <c r="A8" s="102">
        <v>5</v>
      </c>
      <c r="B8" s="74" t="s">
        <v>7</v>
      </c>
      <c r="C8" s="53">
        <v>6.33</v>
      </c>
    </row>
    <row r="9" spans="1:3" ht="14.45" x14ac:dyDescent="0.3">
      <c r="A9" s="102">
        <v>6</v>
      </c>
      <c r="B9" s="74" t="s">
        <v>8</v>
      </c>
      <c r="C9" s="55">
        <v>6.1</v>
      </c>
    </row>
    <row r="10" spans="1:3" x14ac:dyDescent="0.25">
      <c r="A10" s="102">
        <v>7</v>
      </c>
      <c r="B10" s="74" t="s">
        <v>9</v>
      </c>
      <c r="C10" s="53">
        <v>5.05</v>
      </c>
    </row>
    <row r="11" spans="1:3" x14ac:dyDescent="0.25">
      <c r="A11" s="102">
        <v>8</v>
      </c>
      <c r="B11" s="74" t="s">
        <v>10</v>
      </c>
      <c r="C11" s="53">
        <v>8.02</v>
      </c>
    </row>
    <row r="12" spans="1:3" ht="14.45" x14ac:dyDescent="0.3">
      <c r="A12" s="102">
        <v>9</v>
      </c>
      <c r="B12" s="74" t="s">
        <v>11</v>
      </c>
      <c r="C12" s="53">
        <v>5.37</v>
      </c>
    </row>
    <row r="13" spans="1:3" x14ac:dyDescent="0.25">
      <c r="A13" s="102">
        <v>10</v>
      </c>
      <c r="B13" s="74" t="s">
        <v>12</v>
      </c>
      <c r="C13" s="53">
        <v>5.68</v>
      </c>
    </row>
    <row r="14" spans="1:3" ht="14.45" x14ac:dyDescent="0.3">
      <c r="A14" s="102">
        <v>11</v>
      </c>
      <c r="B14" s="74" t="s">
        <v>13</v>
      </c>
      <c r="C14" s="53">
        <v>7.34</v>
      </c>
    </row>
    <row r="15" spans="1:3" x14ac:dyDescent="0.25">
      <c r="A15" s="102">
        <v>12</v>
      </c>
      <c r="B15" s="74" t="s">
        <v>14</v>
      </c>
      <c r="C15" s="53">
        <v>6.96</v>
      </c>
    </row>
    <row r="16" spans="1:3" x14ac:dyDescent="0.25">
      <c r="A16" s="102">
        <v>13</v>
      </c>
      <c r="B16" s="74" t="s">
        <v>15</v>
      </c>
      <c r="C16" s="53">
        <v>6.05</v>
      </c>
    </row>
    <row r="17" spans="1:3" ht="14.45" x14ac:dyDescent="0.3">
      <c r="A17" s="102">
        <v>14</v>
      </c>
      <c r="B17" s="74" t="s">
        <v>16</v>
      </c>
      <c r="C17" s="53">
        <v>7.06</v>
      </c>
    </row>
    <row r="18" spans="1:3" ht="14.45" x14ac:dyDescent="0.3">
      <c r="A18" s="102">
        <v>15</v>
      </c>
      <c r="B18" s="74" t="s">
        <v>17</v>
      </c>
      <c r="C18" s="53">
        <v>6.24</v>
      </c>
    </row>
    <row r="19" spans="1:3" x14ac:dyDescent="0.25">
      <c r="A19" s="102">
        <v>16</v>
      </c>
      <c r="B19" s="74" t="s">
        <v>18</v>
      </c>
      <c r="C19" s="55">
        <v>6.5</v>
      </c>
    </row>
    <row r="20" spans="1:3" ht="14.45" x14ac:dyDescent="0.3">
      <c r="A20" s="102">
        <v>18</v>
      </c>
      <c r="B20" s="74" t="s">
        <v>19</v>
      </c>
      <c r="C20" s="53">
        <v>7.13</v>
      </c>
    </row>
    <row r="21" spans="1:3" ht="14.45" x14ac:dyDescent="0.3">
      <c r="A21" s="102">
        <v>19</v>
      </c>
      <c r="B21" s="74" t="s">
        <v>20</v>
      </c>
      <c r="C21" s="53">
        <v>6.87</v>
      </c>
    </row>
    <row r="22" spans="1:3" x14ac:dyDescent="0.25">
      <c r="A22" s="102">
        <v>20</v>
      </c>
      <c r="B22" s="74" t="s">
        <v>21</v>
      </c>
      <c r="C22" s="53">
        <v>7.82</v>
      </c>
    </row>
    <row r="23" spans="1:3" ht="14.45" x14ac:dyDescent="0.3">
      <c r="A23" s="102">
        <v>21</v>
      </c>
      <c r="B23" s="74" t="s">
        <v>22</v>
      </c>
      <c r="C23" s="53">
        <v>6.87</v>
      </c>
    </row>
    <row r="24" spans="1:3" ht="14.45" x14ac:dyDescent="0.3">
      <c r="A24" s="102">
        <v>22</v>
      </c>
      <c r="B24" s="74" t="s">
        <v>23</v>
      </c>
      <c r="C24" s="53">
        <v>5.92</v>
      </c>
    </row>
    <row r="25" spans="1:3" ht="14.45" x14ac:dyDescent="0.3">
      <c r="A25" s="102">
        <v>23</v>
      </c>
      <c r="B25" s="74" t="s">
        <v>24</v>
      </c>
      <c r="C25" s="53">
        <v>5.39</v>
      </c>
    </row>
    <row r="26" spans="1:3" x14ac:dyDescent="0.25">
      <c r="A26" s="102">
        <v>24</v>
      </c>
      <c r="B26" s="74" t="s">
        <v>25</v>
      </c>
      <c r="C26" s="53">
        <v>8.15</v>
      </c>
    </row>
    <row r="27" spans="1:3" ht="14.45" x14ac:dyDescent="0.3">
      <c r="A27" s="102">
        <v>25</v>
      </c>
      <c r="B27" s="74" t="s">
        <v>26</v>
      </c>
      <c r="C27" s="53">
        <v>6.32</v>
      </c>
    </row>
    <row r="28" spans="1:3" ht="14.45" x14ac:dyDescent="0.3">
      <c r="A28" s="102">
        <v>26</v>
      </c>
      <c r="B28" s="74" t="s">
        <v>27</v>
      </c>
      <c r="C28" s="53">
        <v>7.33</v>
      </c>
    </row>
    <row r="29" spans="1:3" ht="14.45" x14ac:dyDescent="0.3">
      <c r="A29" s="102">
        <v>27</v>
      </c>
      <c r="B29" s="74" t="s">
        <v>64</v>
      </c>
      <c r="C29" s="53">
        <v>5.92</v>
      </c>
    </row>
    <row r="30" spans="1:3" ht="14.45" x14ac:dyDescent="0.3">
      <c r="A30" s="102">
        <v>28</v>
      </c>
      <c r="B30" s="74" t="s">
        <v>29</v>
      </c>
      <c r="C30" s="53">
        <v>5.97</v>
      </c>
    </row>
    <row r="31" spans="1:3" ht="14.45" x14ac:dyDescent="0.3">
      <c r="A31" s="102">
        <v>29</v>
      </c>
      <c r="B31" s="74" t="s">
        <v>30</v>
      </c>
      <c r="C31" s="53">
        <v>6.74</v>
      </c>
    </row>
    <row r="32" spans="1:3" ht="14.45" x14ac:dyDescent="0.3">
      <c r="A32" s="102">
        <v>30</v>
      </c>
      <c r="B32" s="74" t="s">
        <v>31</v>
      </c>
      <c r="C32" s="53">
        <v>8.99</v>
      </c>
    </row>
    <row r="33" spans="1:3" x14ac:dyDescent="0.25">
      <c r="A33" s="102">
        <v>31</v>
      </c>
      <c r="B33" s="74" t="s">
        <v>32</v>
      </c>
      <c r="C33" s="53">
        <v>6.24</v>
      </c>
    </row>
    <row r="34" spans="1:3" x14ac:dyDescent="0.25">
      <c r="A34" s="102">
        <v>32</v>
      </c>
      <c r="B34" s="74" t="s">
        <v>33</v>
      </c>
      <c r="C34" s="53">
        <v>6.91</v>
      </c>
    </row>
    <row r="35" spans="1:3" x14ac:dyDescent="0.25">
      <c r="A35" s="102">
        <v>33</v>
      </c>
      <c r="B35" s="74" t="s">
        <v>34</v>
      </c>
      <c r="C35" s="55">
        <v>8.3000000000000007</v>
      </c>
    </row>
    <row r="36" spans="1:3" x14ac:dyDescent="0.25">
      <c r="A36" s="102">
        <v>34</v>
      </c>
      <c r="B36" s="74" t="s">
        <v>35</v>
      </c>
      <c r="C36" s="53">
        <v>6.87</v>
      </c>
    </row>
    <row r="37" spans="1:3" x14ac:dyDescent="0.25">
      <c r="A37" s="102">
        <v>35</v>
      </c>
      <c r="B37" s="74" t="s">
        <v>36</v>
      </c>
      <c r="C37" s="53">
        <v>6.38</v>
      </c>
    </row>
    <row r="38" spans="1:3" x14ac:dyDescent="0.25">
      <c r="A38" s="102">
        <v>36</v>
      </c>
      <c r="B38" s="74" t="s">
        <v>37</v>
      </c>
      <c r="C38" s="53">
        <v>5.05</v>
      </c>
    </row>
    <row r="39" spans="1:3" x14ac:dyDescent="0.25">
      <c r="A39" s="102">
        <v>37</v>
      </c>
      <c r="B39" s="74" t="s">
        <v>38</v>
      </c>
      <c r="C39" s="53">
        <v>6.67</v>
      </c>
    </row>
    <row r="40" spans="1:3" x14ac:dyDescent="0.25">
      <c r="A40" s="102">
        <v>38</v>
      </c>
      <c r="B40" s="74" t="s">
        <v>39</v>
      </c>
      <c r="C40" s="53">
        <v>5.66</v>
      </c>
    </row>
    <row r="41" spans="1:3" ht="15.75" thickBot="1" x14ac:dyDescent="0.3">
      <c r="A41" s="103">
        <v>40</v>
      </c>
      <c r="B41" s="104" t="s">
        <v>40</v>
      </c>
      <c r="C41" s="54">
        <v>7.89</v>
      </c>
    </row>
    <row r="42" spans="1:3" ht="15.75" thickBot="1" x14ac:dyDescent="0.3">
      <c r="A42" s="151" t="s">
        <v>88</v>
      </c>
      <c r="B42" s="152"/>
      <c r="C42" s="105">
        <v>6.65</v>
      </c>
    </row>
  </sheetData>
  <mergeCells count="2">
    <mergeCell ref="A1:C1"/>
    <mergeCell ref="A42:B4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workbookViewId="0">
      <selection activeCell="L13" sqref="L13"/>
    </sheetView>
  </sheetViews>
  <sheetFormatPr defaultRowHeight="15" x14ac:dyDescent="0.25"/>
  <cols>
    <col min="1" max="1" width="6.28515625" customWidth="1"/>
    <col min="2" max="2" width="18.7109375" customWidth="1"/>
    <col min="3" max="3" width="16.140625" customWidth="1"/>
    <col min="4" max="4" width="15.28515625" customWidth="1"/>
    <col min="5" max="5" width="16" customWidth="1"/>
    <col min="6" max="6" width="16.28515625" customWidth="1"/>
  </cols>
  <sheetData>
    <row r="1" spans="1:6" ht="19.899999999999999" customHeight="1" thickBot="1" x14ac:dyDescent="0.3">
      <c r="A1" s="154" t="s">
        <v>90</v>
      </c>
      <c r="B1" s="156" t="s">
        <v>1</v>
      </c>
      <c r="C1" s="153" t="s">
        <v>91</v>
      </c>
      <c r="D1" s="153"/>
      <c r="E1" s="153"/>
      <c r="F1" s="156" t="s">
        <v>92</v>
      </c>
    </row>
    <row r="2" spans="1:6" ht="24.6" customHeight="1" thickBot="1" x14ac:dyDescent="0.3">
      <c r="A2" s="155"/>
      <c r="B2" s="157"/>
      <c r="C2" s="71" t="s">
        <v>93</v>
      </c>
      <c r="D2" s="72" t="s">
        <v>94</v>
      </c>
      <c r="E2" s="71" t="s">
        <v>95</v>
      </c>
      <c r="F2" s="157"/>
    </row>
    <row r="3" spans="1:6" x14ac:dyDescent="0.25">
      <c r="A3" s="73">
        <v>1</v>
      </c>
      <c r="B3" s="73" t="s">
        <v>3</v>
      </c>
      <c r="C3" s="69">
        <v>67085.33</v>
      </c>
      <c r="D3" s="50">
        <v>675.29</v>
      </c>
      <c r="E3" s="69">
        <v>67760.62</v>
      </c>
      <c r="F3" s="50">
        <v>93.24</v>
      </c>
    </row>
    <row r="4" spans="1:6" ht="14.45" x14ac:dyDescent="0.3">
      <c r="A4" s="74">
        <v>2</v>
      </c>
      <c r="B4" s="74" t="s">
        <v>96</v>
      </c>
      <c r="C4" s="68">
        <v>53256.71</v>
      </c>
      <c r="D4" s="52">
        <v>466.85</v>
      </c>
      <c r="E4" s="68">
        <v>53723.56</v>
      </c>
      <c r="F4" s="52">
        <v>81.45</v>
      </c>
    </row>
    <row r="5" spans="1:6" ht="14.45" x14ac:dyDescent="0.3">
      <c r="A5" s="74">
        <v>3</v>
      </c>
      <c r="B5" s="74" t="s">
        <v>5</v>
      </c>
      <c r="C5" s="68">
        <v>54127.58</v>
      </c>
      <c r="D5" s="68">
        <v>1486.95</v>
      </c>
      <c r="E5" s="68">
        <v>55614.53</v>
      </c>
      <c r="F5" s="52">
        <v>172.58</v>
      </c>
    </row>
    <row r="6" spans="1:6" ht="14.45" x14ac:dyDescent="0.3">
      <c r="A6" s="74">
        <v>4</v>
      </c>
      <c r="B6" s="74" t="s">
        <v>6</v>
      </c>
      <c r="C6" s="68">
        <v>94169.25</v>
      </c>
      <c r="D6" s="68">
        <v>2272.56</v>
      </c>
      <c r="E6" s="68">
        <v>96441.81</v>
      </c>
      <c r="F6" s="52">
        <v>203.77</v>
      </c>
    </row>
    <row r="7" spans="1:6" ht="14.45" x14ac:dyDescent="0.3">
      <c r="A7" s="74">
        <v>5</v>
      </c>
      <c r="B7" s="74" t="s">
        <v>7</v>
      </c>
      <c r="C7" s="68">
        <v>82711.710000000006</v>
      </c>
      <c r="D7" s="68">
        <v>3412.7</v>
      </c>
      <c r="E7" s="68">
        <v>86124.41</v>
      </c>
      <c r="F7" s="106">
        <v>111</v>
      </c>
    </row>
    <row r="8" spans="1:6" ht="14.45" x14ac:dyDescent="0.3">
      <c r="A8" s="74">
        <v>6</v>
      </c>
      <c r="B8" s="74" t="s">
        <v>8</v>
      </c>
      <c r="C8" s="68">
        <v>84172.96</v>
      </c>
      <c r="D8" s="68">
        <v>1713.75</v>
      </c>
      <c r="E8" s="68">
        <v>85886.71</v>
      </c>
      <c r="F8" s="52">
        <v>170.46</v>
      </c>
    </row>
    <row r="9" spans="1:6" x14ac:dyDescent="0.25">
      <c r="A9" s="74">
        <v>7</v>
      </c>
      <c r="B9" s="74" t="s">
        <v>9</v>
      </c>
      <c r="C9" s="68">
        <v>68938.3</v>
      </c>
      <c r="D9" s="68">
        <v>1106.6300000000001</v>
      </c>
      <c r="E9" s="68">
        <v>70044.929999999993</v>
      </c>
      <c r="F9" s="52">
        <v>272.66000000000003</v>
      </c>
    </row>
    <row r="10" spans="1:6" x14ac:dyDescent="0.25">
      <c r="A10" s="74">
        <v>8</v>
      </c>
      <c r="B10" s="74" t="s">
        <v>10</v>
      </c>
      <c r="C10" s="68">
        <v>90732.51</v>
      </c>
      <c r="D10" s="52">
        <v>662.57</v>
      </c>
      <c r="E10" s="68">
        <v>91395.08</v>
      </c>
      <c r="F10" s="52">
        <v>263.44</v>
      </c>
    </row>
    <row r="11" spans="1:6" ht="14.45" x14ac:dyDescent="0.3">
      <c r="A11" s="74">
        <v>9</v>
      </c>
      <c r="B11" s="74" t="s">
        <v>11</v>
      </c>
      <c r="C11" s="68">
        <v>43820.85</v>
      </c>
      <c r="D11" s="52">
        <v>496.87</v>
      </c>
      <c r="E11" s="68">
        <v>44317.72</v>
      </c>
      <c r="F11" s="52">
        <v>262.86</v>
      </c>
    </row>
    <row r="12" spans="1:6" x14ac:dyDescent="0.25">
      <c r="A12" s="74">
        <v>10</v>
      </c>
      <c r="B12" s="74" t="s">
        <v>12</v>
      </c>
      <c r="C12" s="68">
        <v>59993.59</v>
      </c>
      <c r="D12" s="52">
        <v>515.41999999999996</v>
      </c>
      <c r="E12" s="68">
        <v>60509.01</v>
      </c>
      <c r="F12" s="52">
        <v>288.58999999999997</v>
      </c>
    </row>
    <row r="13" spans="1:6" ht="14.45" x14ac:dyDescent="0.3">
      <c r="A13" s="74">
        <v>11</v>
      </c>
      <c r="B13" s="74" t="s">
        <v>13</v>
      </c>
      <c r="C13" s="68">
        <v>98939</v>
      </c>
      <c r="D13" s="68">
        <v>1990.63</v>
      </c>
      <c r="E13" s="68">
        <v>100929.63</v>
      </c>
      <c r="F13" s="52">
        <v>324.13</v>
      </c>
    </row>
    <row r="14" spans="1:6" x14ac:dyDescent="0.25">
      <c r="A14" s="74">
        <v>12</v>
      </c>
      <c r="B14" s="74" t="s">
        <v>14</v>
      </c>
      <c r="C14" s="68">
        <v>82558.83</v>
      </c>
      <c r="D14" s="68">
        <v>3447.08</v>
      </c>
      <c r="E14" s="68">
        <v>86005.91</v>
      </c>
      <c r="F14" s="52">
        <v>273.02999999999997</v>
      </c>
    </row>
    <row r="15" spans="1:6" x14ac:dyDescent="0.25">
      <c r="A15" s="74">
        <v>13</v>
      </c>
      <c r="B15" s="74" t="s">
        <v>15</v>
      </c>
      <c r="C15" s="68">
        <v>98965.54</v>
      </c>
      <c r="D15" s="68">
        <v>1881.64</v>
      </c>
      <c r="E15" s="68">
        <v>100847.18</v>
      </c>
      <c r="F15" s="52">
        <v>429.15</v>
      </c>
    </row>
    <row r="16" spans="1:6" ht="14.45" x14ac:dyDescent="0.3">
      <c r="A16" s="74">
        <v>14</v>
      </c>
      <c r="B16" s="74" t="s">
        <v>16</v>
      </c>
      <c r="C16" s="68">
        <v>89779.89</v>
      </c>
      <c r="D16" s="68">
        <v>1022.05</v>
      </c>
      <c r="E16" s="68">
        <v>90801.94</v>
      </c>
      <c r="F16" s="52">
        <v>321.36</v>
      </c>
    </row>
    <row r="17" spans="1:6" ht="14.45" x14ac:dyDescent="0.3">
      <c r="A17" s="74">
        <v>15</v>
      </c>
      <c r="B17" s="74" t="s">
        <v>17</v>
      </c>
      <c r="C17" s="68">
        <v>85214.46</v>
      </c>
      <c r="D17" s="68">
        <v>1760.37</v>
      </c>
      <c r="E17" s="68">
        <v>86974.83</v>
      </c>
      <c r="F17" s="52">
        <v>203.92</v>
      </c>
    </row>
    <row r="18" spans="1:6" x14ac:dyDescent="0.25">
      <c r="A18" s="74">
        <v>16</v>
      </c>
      <c r="B18" s="74" t="s">
        <v>18</v>
      </c>
      <c r="C18" s="68">
        <v>84884.96</v>
      </c>
      <c r="D18" s="68">
        <v>2245.56</v>
      </c>
      <c r="E18" s="68">
        <v>87130.52</v>
      </c>
      <c r="F18" s="52">
        <v>270.02</v>
      </c>
    </row>
    <row r="19" spans="1:6" ht="14.45" x14ac:dyDescent="0.3">
      <c r="A19" s="74">
        <v>18</v>
      </c>
      <c r="B19" s="74" t="s">
        <v>19</v>
      </c>
      <c r="C19" s="68">
        <v>109034.69</v>
      </c>
      <c r="D19" s="68">
        <v>2074.0300000000002</v>
      </c>
      <c r="E19" s="68">
        <v>111108.72</v>
      </c>
      <c r="F19" s="52">
        <v>369.97</v>
      </c>
    </row>
    <row r="20" spans="1:6" ht="14.45" x14ac:dyDescent="0.3">
      <c r="A20" s="74">
        <v>19</v>
      </c>
      <c r="B20" s="74" t="s">
        <v>20</v>
      </c>
      <c r="C20" s="68">
        <v>114947.92</v>
      </c>
      <c r="D20" s="68">
        <v>3371.63</v>
      </c>
      <c r="E20" s="68">
        <v>118319.55</v>
      </c>
      <c r="F20" s="52">
        <v>391.81</v>
      </c>
    </row>
    <row r="21" spans="1:6" x14ac:dyDescent="0.25">
      <c r="A21" s="74">
        <v>20</v>
      </c>
      <c r="B21" s="74" t="s">
        <v>21</v>
      </c>
      <c r="C21" s="68">
        <v>97786.64</v>
      </c>
      <c r="D21" s="68">
        <v>2975.78</v>
      </c>
      <c r="E21" s="68">
        <v>100762.42</v>
      </c>
      <c r="F21" s="52">
        <v>204.77</v>
      </c>
    </row>
    <row r="22" spans="1:6" ht="14.45" x14ac:dyDescent="0.3">
      <c r="A22" s="74">
        <v>21</v>
      </c>
      <c r="B22" s="74" t="s">
        <v>22</v>
      </c>
      <c r="C22" s="68">
        <v>92644.85</v>
      </c>
      <c r="D22" s="68">
        <v>1698.58</v>
      </c>
      <c r="E22" s="68">
        <v>94343.43</v>
      </c>
      <c r="F22" s="52">
        <v>317.73</v>
      </c>
    </row>
    <row r="23" spans="1:6" ht="14.45" x14ac:dyDescent="0.3">
      <c r="A23" s="74">
        <v>22</v>
      </c>
      <c r="B23" s="74" t="s">
        <v>23</v>
      </c>
      <c r="C23" s="68">
        <v>66289.649999999994</v>
      </c>
      <c r="D23" s="68">
        <v>2597.6</v>
      </c>
      <c r="E23" s="68">
        <v>68887.25</v>
      </c>
      <c r="F23" s="106">
        <v>146.80000000000001</v>
      </c>
    </row>
    <row r="24" spans="1:6" ht="14.45" x14ac:dyDescent="0.3">
      <c r="A24" s="74">
        <v>23</v>
      </c>
      <c r="B24" s="74" t="s">
        <v>24</v>
      </c>
      <c r="C24" s="68">
        <v>110822.56</v>
      </c>
      <c r="D24" s="68">
        <v>4195.2700000000004</v>
      </c>
      <c r="E24" s="68">
        <v>115017.83</v>
      </c>
      <c r="F24" s="52">
        <v>379.75</v>
      </c>
    </row>
    <row r="25" spans="1:6" x14ac:dyDescent="0.25">
      <c r="A25" s="74">
        <v>24</v>
      </c>
      <c r="B25" s="74" t="s">
        <v>25</v>
      </c>
      <c r="C25" s="68">
        <v>105911.32</v>
      </c>
      <c r="D25" s="68">
        <v>1048.8399999999999</v>
      </c>
      <c r="E25" s="68">
        <v>106960.16</v>
      </c>
      <c r="F25" s="52">
        <v>243.69</v>
      </c>
    </row>
    <row r="26" spans="1:6" ht="14.45" x14ac:dyDescent="0.3">
      <c r="A26" s="74">
        <v>25</v>
      </c>
      <c r="B26" s="74" t="s">
        <v>26</v>
      </c>
      <c r="C26" s="68">
        <v>97268.34</v>
      </c>
      <c r="D26" s="68">
        <v>2005.93</v>
      </c>
      <c r="E26" s="68">
        <v>99274.27</v>
      </c>
      <c r="F26" s="52">
        <v>522.01</v>
      </c>
    </row>
    <row r="27" spans="1:6" ht="14.45" x14ac:dyDescent="0.3">
      <c r="A27" s="74">
        <v>26</v>
      </c>
      <c r="B27" s="74" t="s">
        <v>27</v>
      </c>
      <c r="C27" s="68">
        <v>158099.62</v>
      </c>
      <c r="D27" s="68">
        <v>2112.8000000000002</v>
      </c>
      <c r="E27" s="68">
        <v>160212.42000000001</v>
      </c>
      <c r="F27" s="52">
        <v>194.62</v>
      </c>
    </row>
    <row r="28" spans="1:6" ht="14.45" x14ac:dyDescent="0.3">
      <c r="A28" s="74">
        <v>27</v>
      </c>
      <c r="B28" s="74" t="s">
        <v>64</v>
      </c>
      <c r="C28" s="68">
        <v>94683.1</v>
      </c>
      <c r="D28" s="68">
        <v>4424.38</v>
      </c>
      <c r="E28" s="68">
        <v>99107.48</v>
      </c>
      <c r="F28" s="52">
        <v>317.39</v>
      </c>
    </row>
    <row r="29" spans="1:6" ht="14.45" x14ac:dyDescent="0.3">
      <c r="A29" s="74">
        <v>28</v>
      </c>
      <c r="B29" s="74" t="s">
        <v>29</v>
      </c>
      <c r="C29" s="68">
        <v>46448.34</v>
      </c>
      <c r="D29" s="68">
        <v>1737.28</v>
      </c>
      <c r="E29" s="68">
        <v>48185.62</v>
      </c>
      <c r="F29" s="52">
        <v>285.82</v>
      </c>
    </row>
    <row r="30" spans="1:6" ht="14.45" x14ac:dyDescent="0.3">
      <c r="A30" s="74">
        <v>29</v>
      </c>
      <c r="B30" s="74" t="s">
        <v>30</v>
      </c>
      <c r="C30" s="68">
        <v>99195.03</v>
      </c>
      <c r="D30" s="68">
        <v>2145.96</v>
      </c>
      <c r="E30" s="68">
        <v>101340.99</v>
      </c>
      <c r="F30" s="52">
        <v>381.38</v>
      </c>
    </row>
    <row r="31" spans="1:6" ht="14.45" x14ac:dyDescent="0.3">
      <c r="A31" s="74">
        <v>30</v>
      </c>
      <c r="B31" s="74" t="s">
        <v>31</v>
      </c>
      <c r="C31" s="68">
        <v>67942.19</v>
      </c>
      <c r="D31" s="52">
        <v>473.51</v>
      </c>
      <c r="E31" s="68">
        <v>68415.7</v>
      </c>
      <c r="F31" s="106">
        <v>147.19999999999999</v>
      </c>
    </row>
    <row r="32" spans="1:6" x14ac:dyDescent="0.25">
      <c r="A32" s="74">
        <v>31</v>
      </c>
      <c r="B32" s="74" t="s">
        <v>32</v>
      </c>
      <c r="C32" s="68">
        <v>88274.880000000005</v>
      </c>
      <c r="D32" s="68">
        <v>2128.58</v>
      </c>
      <c r="E32" s="68">
        <v>90403.46</v>
      </c>
      <c r="F32" s="52">
        <v>275.05</v>
      </c>
    </row>
    <row r="33" spans="1:6" x14ac:dyDescent="0.25">
      <c r="A33" s="74">
        <v>32</v>
      </c>
      <c r="B33" s="74" t="s">
        <v>33</v>
      </c>
      <c r="C33" s="68">
        <v>117435.19</v>
      </c>
      <c r="D33" s="68">
        <v>2215.2800000000002</v>
      </c>
      <c r="E33" s="68">
        <v>119650.47</v>
      </c>
      <c r="F33" s="52">
        <v>169.33</v>
      </c>
    </row>
    <row r="34" spans="1:6" ht="14.45" x14ac:dyDescent="0.3">
      <c r="A34" s="74">
        <v>33</v>
      </c>
      <c r="B34" s="74" t="s">
        <v>34</v>
      </c>
      <c r="C34" s="68">
        <v>109245.55</v>
      </c>
      <c r="D34" s="68">
        <v>1535.59</v>
      </c>
      <c r="E34" s="68">
        <v>110781.14</v>
      </c>
      <c r="F34" s="52">
        <v>370.81</v>
      </c>
    </row>
    <row r="35" spans="1:6" x14ac:dyDescent="0.25">
      <c r="A35" s="74">
        <v>34</v>
      </c>
      <c r="B35" s="74" t="s">
        <v>35</v>
      </c>
      <c r="C35" s="68">
        <v>191006.6</v>
      </c>
      <c r="D35" s="52">
        <v>1.25</v>
      </c>
      <c r="E35" s="68">
        <v>191007.85</v>
      </c>
      <c r="F35" s="52">
        <v>194.06</v>
      </c>
    </row>
    <row r="36" spans="1:6" x14ac:dyDescent="0.25">
      <c r="A36" s="74">
        <v>35</v>
      </c>
      <c r="B36" s="74" t="s">
        <v>36</v>
      </c>
      <c r="C36" s="68">
        <v>83402.039999999994</v>
      </c>
      <c r="D36" s="68">
        <v>1156.3499999999999</v>
      </c>
      <c r="E36" s="68">
        <v>84558.39</v>
      </c>
      <c r="F36" s="52">
        <v>194.63</v>
      </c>
    </row>
    <row r="37" spans="1:6" x14ac:dyDescent="0.25">
      <c r="A37" s="74">
        <v>36</v>
      </c>
      <c r="B37" s="74" t="s">
        <v>37</v>
      </c>
      <c r="C37" s="68">
        <v>33953.19</v>
      </c>
      <c r="D37" s="52">
        <v>159.83000000000001</v>
      </c>
      <c r="E37" s="68">
        <v>34113.019999999997</v>
      </c>
      <c r="F37" s="52">
        <v>206.55</v>
      </c>
    </row>
    <row r="38" spans="1:6" x14ac:dyDescent="0.25">
      <c r="A38" s="74">
        <v>37</v>
      </c>
      <c r="B38" s="74" t="s">
        <v>38</v>
      </c>
      <c r="C38" s="68">
        <v>77995.73</v>
      </c>
      <c r="D38" s="52">
        <v>426.75</v>
      </c>
      <c r="E38" s="68">
        <v>78422.48</v>
      </c>
      <c r="F38" s="52">
        <v>110.68</v>
      </c>
    </row>
    <row r="39" spans="1:6" x14ac:dyDescent="0.25">
      <c r="A39" s="74">
        <v>38</v>
      </c>
      <c r="B39" s="74" t="s">
        <v>39</v>
      </c>
      <c r="C39" s="68">
        <v>85287.7</v>
      </c>
      <c r="D39" s="68">
        <v>1407.44</v>
      </c>
      <c r="E39" s="68">
        <v>86695.14</v>
      </c>
      <c r="F39" s="52">
        <v>291.95999999999998</v>
      </c>
    </row>
    <row r="40" spans="1:6" x14ac:dyDescent="0.25">
      <c r="A40" s="74">
        <v>40</v>
      </c>
      <c r="B40" s="74" t="s">
        <v>40</v>
      </c>
      <c r="C40" s="68">
        <v>135946.07999999999</v>
      </c>
      <c r="D40" s="68">
        <v>1908.32</v>
      </c>
      <c r="E40" s="68">
        <v>137854.39999999999</v>
      </c>
      <c r="F40" s="52">
        <v>377.75</v>
      </c>
    </row>
    <row r="41" spans="1:6" ht="25.9" customHeight="1" x14ac:dyDescent="0.25">
      <c r="A41" s="158" t="s">
        <v>97</v>
      </c>
      <c r="B41" s="159"/>
      <c r="C41" s="70">
        <v>3422972.68</v>
      </c>
      <c r="D41" s="70">
        <v>66957.899999999994</v>
      </c>
      <c r="E41" s="70">
        <v>3489930.58</v>
      </c>
      <c r="F41" s="70">
        <v>9835.42</v>
      </c>
    </row>
  </sheetData>
  <mergeCells count="5">
    <mergeCell ref="C1:E1"/>
    <mergeCell ref="A1:A2"/>
    <mergeCell ref="B1:B2"/>
    <mergeCell ref="F1:F2"/>
    <mergeCell ref="A41:B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2" workbookViewId="0">
      <selection activeCell="L31" sqref="L31"/>
    </sheetView>
  </sheetViews>
  <sheetFormatPr defaultRowHeight="15" x14ac:dyDescent="0.25"/>
  <cols>
    <col min="1" max="1" width="6.28515625" customWidth="1"/>
    <col min="2" max="2" width="21.5703125" customWidth="1"/>
    <col min="3" max="4" width="17.7109375" customWidth="1"/>
    <col min="5" max="5" width="17.85546875" customWidth="1"/>
  </cols>
  <sheetData>
    <row r="1" spans="1:5" ht="34.15" customHeight="1" thickBot="1" x14ac:dyDescent="0.3">
      <c r="A1" s="116" t="s">
        <v>98</v>
      </c>
      <c r="B1" s="117" t="s">
        <v>1</v>
      </c>
      <c r="C1" s="118" t="s">
        <v>99</v>
      </c>
      <c r="D1" s="119" t="s">
        <v>100</v>
      </c>
      <c r="E1" s="120" t="s">
        <v>101</v>
      </c>
    </row>
    <row r="2" spans="1:5" ht="15.75" x14ac:dyDescent="0.25">
      <c r="A2" s="121">
        <v>1</v>
      </c>
      <c r="B2" s="122" t="s">
        <v>3</v>
      </c>
      <c r="C2" s="107">
        <v>0</v>
      </c>
      <c r="D2" s="113"/>
      <c r="E2" s="110"/>
    </row>
    <row r="3" spans="1:5" ht="15.6" x14ac:dyDescent="0.3">
      <c r="A3" s="123">
        <v>2</v>
      </c>
      <c r="B3" s="124" t="s">
        <v>4</v>
      </c>
      <c r="C3" s="108">
        <v>618</v>
      </c>
      <c r="D3" s="114"/>
      <c r="E3" s="111"/>
    </row>
    <row r="4" spans="1:5" ht="15.6" x14ac:dyDescent="0.3">
      <c r="A4" s="123">
        <v>3</v>
      </c>
      <c r="B4" s="124" t="s">
        <v>5</v>
      </c>
      <c r="C4" s="108">
        <v>722</v>
      </c>
      <c r="D4" s="114"/>
      <c r="E4" s="111"/>
    </row>
    <row r="5" spans="1:5" ht="15.6" x14ac:dyDescent="0.3">
      <c r="A5" s="123">
        <v>4</v>
      </c>
      <c r="B5" s="124" t="s">
        <v>6</v>
      </c>
      <c r="C5" s="108">
        <v>30</v>
      </c>
      <c r="D5" s="114"/>
      <c r="E5" s="111"/>
    </row>
    <row r="6" spans="1:5" ht="15.6" x14ac:dyDescent="0.3">
      <c r="A6" s="123">
        <v>5</v>
      </c>
      <c r="B6" s="124" t="s">
        <v>7</v>
      </c>
      <c r="C6" s="108">
        <v>3</v>
      </c>
      <c r="D6" s="114"/>
      <c r="E6" s="111"/>
    </row>
    <row r="7" spans="1:5" ht="15.6" x14ac:dyDescent="0.3">
      <c r="A7" s="123">
        <v>6</v>
      </c>
      <c r="B7" s="124" t="s">
        <v>8</v>
      </c>
      <c r="C7" s="108">
        <v>26</v>
      </c>
      <c r="D7" s="114"/>
      <c r="E7" s="111"/>
    </row>
    <row r="8" spans="1:5" ht="15.75" x14ac:dyDescent="0.25">
      <c r="A8" s="123">
        <v>7</v>
      </c>
      <c r="B8" s="124" t="s">
        <v>9</v>
      </c>
      <c r="C8" s="108">
        <v>908</v>
      </c>
      <c r="D8" s="114"/>
      <c r="E8" s="111"/>
    </row>
    <row r="9" spans="1:5" ht="15.75" x14ac:dyDescent="0.25">
      <c r="A9" s="123">
        <v>8</v>
      </c>
      <c r="B9" s="124" t="s">
        <v>10</v>
      </c>
      <c r="C9" s="108">
        <v>15</v>
      </c>
      <c r="D9" s="114"/>
      <c r="E9" s="111"/>
    </row>
    <row r="10" spans="1:5" ht="15.6" x14ac:dyDescent="0.3">
      <c r="A10" s="123">
        <v>9</v>
      </c>
      <c r="B10" s="124" t="s">
        <v>11</v>
      </c>
      <c r="C10" s="108">
        <v>290</v>
      </c>
      <c r="D10" s="114"/>
      <c r="E10" s="111"/>
    </row>
    <row r="11" spans="1:5" ht="15.75" x14ac:dyDescent="0.25">
      <c r="A11" s="123">
        <v>10</v>
      </c>
      <c r="B11" s="124" t="s">
        <v>12</v>
      </c>
      <c r="C11" s="108">
        <v>50</v>
      </c>
      <c r="D11" s="114"/>
      <c r="E11" s="111"/>
    </row>
    <row r="12" spans="1:5" ht="15.6" x14ac:dyDescent="0.3">
      <c r="A12" s="123">
        <v>11</v>
      </c>
      <c r="B12" s="124" t="s">
        <v>13</v>
      </c>
      <c r="C12" s="108">
        <v>87</v>
      </c>
      <c r="D12" s="114">
        <v>0.56000000000000005</v>
      </c>
      <c r="E12" s="111"/>
    </row>
    <row r="13" spans="1:5" ht="15.75" x14ac:dyDescent="0.25">
      <c r="A13" s="123">
        <v>12</v>
      </c>
      <c r="B13" s="124" t="s">
        <v>14</v>
      </c>
      <c r="C13" s="108">
        <v>35</v>
      </c>
      <c r="D13" s="114"/>
      <c r="E13" s="111"/>
    </row>
    <row r="14" spans="1:5" ht="15.75" x14ac:dyDescent="0.25">
      <c r="A14" s="123">
        <v>13</v>
      </c>
      <c r="B14" s="124" t="s">
        <v>15</v>
      </c>
      <c r="C14" s="108">
        <v>1197</v>
      </c>
      <c r="D14" s="114"/>
      <c r="E14" s="111"/>
    </row>
    <row r="15" spans="1:5" ht="15.6" x14ac:dyDescent="0.3">
      <c r="A15" s="123">
        <v>14</v>
      </c>
      <c r="B15" s="124" t="s">
        <v>16</v>
      </c>
      <c r="C15" s="108">
        <v>0</v>
      </c>
      <c r="D15" s="114"/>
      <c r="E15" s="111"/>
    </row>
    <row r="16" spans="1:5" ht="15.6" x14ac:dyDescent="0.3">
      <c r="A16" s="123">
        <v>15</v>
      </c>
      <c r="B16" s="124" t="s">
        <v>17</v>
      </c>
      <c r="C16" s="108">
        <v>75</v>
      </c>
      <c r="D16" s="114"/>
      <c r="E16" s="111"/>
    </row>
    <row r="17" spans="1:5" ht="15.75" x14ac:dyDescent="0.25">
      <c r="A17" s="123">
        <v>16</v>
      </c>
      <c r="B17" s="124" t="s">
        <v>18</v>
      </c>
      <c r="C17" s="108">
        <v>291</v>
      </c>
      <c r="D17" s="114"/>
      <c r="E17" s="111"/>
    </row>
    <row r="18" spans="1:5" ht="15.6" x14ac:dyDescent="0.3">
      <c r="A18" s="123">
        <v>17</v>
      </c>
      <c r="B18" s="124" t="s">
        <v>19</v>
      </c>
      <c r="C18" s="108">
        <v>66</v>
      </c>
      <c r="D18" s="114"/>
      <c r="E18" s="111"/>
    </row>
    <row r="19" spans="1:5" ht="15.6" x14ac:dyDescent="0.3">
      <c r="A19" s="123">
        <v>18</v>
      </c>
      <c r="B19" s="124" t="s">
        <v>20</v>
      </c>
      <c r="C19" s="108">
        <v>679</v>
      </c>
      <c r="D19" s="114"/>
      <c r="E19" s="111"/>
    </row>
    <row r="20" spans="1:5" ht="15.75" x14ac:dyDescent="0.25">
      <c r="A20" s="123">
        <v>19</v>
      </c>
      <c r="B20" s="124" t="s">
        <v>21</v>
      </c>
      <c r="C20" s="108">
        <v>107</v>
      </c>
      <c r="D20" s="114"/>
      <c r="E20" s="111"/>
    </row>
    <row r="21" spans="1:5" ht="15.6" x14ac:dyDescent="0.3">
      <c r="A21" s="123">
        <v>20</v>
      </c>
      <c r="B21" s="124" t="s">
        <v>22</v>
      </c>
      <c r="C21" s="108">
        <v>114</v>
      </c>
      <c r="D21" s="114"/>
      <c r="E21" s="111"/>
    </row>
    <row r="22" spans="1:5" ht="15.6" x14ac:dyDescent="0.3">
      <c r="A22" s="123">
        <v>21</v>
      </c>
      <c r="B22" s="124" t="s">
        <v>23</v>
      </c>
      <c r="C22" s="108">
        <v>56</v>
      </c>
      <c r="D22" s="114"/>
      <c r="E22" s="111"/>
    </row>
    <row r="23" spans="1:5" ht="15.6" x14ac:dyDescent="0.3">
      <c r="A23" s="123">
        <v>22</v>
      </c>
      <c r="B23" s="124" t="s">
        <v>24</v>
      </c>
      <c r="C23" s="108">
        <v>0</v>
      </c>
      <c r="D23" s="114"/>
      <c r="E23" s="111"/>
    </row>
    <row r="24" spans="1:5" ht="15.75" x14ac:dyDescent="0.25">
      <c r="A24" s="123">
        <v>23</v>
      </c>
      <c r="B24" s="124" t="s">
        <v>25</v>
      </c>
      <c r="C24" s="108">
        <v>99</v>
      </c>
      <c r="D24" s="114"/>
      <c r="E24" s="111"/>
    </row>
    <row r="25" spans="1:5" ht="15.6" x14ac:dyDescent="0.3">
      <c r="A25" s="123">
        <v>24</v>
      </c>
      <c r="B25" s="124" t="s">
        <v>26</v>
      </c>
      <c r="C25" s="108">
        <v>236</v>
      </c>
      <c r="D25" s="114"/>
      <c r="E25" s="111"/>
    </row>
    <row r="26" spans="1:5" ht="16.899999999999999" customHeight="1" x14ac:dyDescent="0.3">
      <c r="A26" s="123">
        <v>25</v>
      </c>
      <c r="B26" s="124" t="s">
        <v>27</v>
      </c>
      <c r="C26" s="108">
        <v>938</v>
      </c>
      <c r="D26" s="114"/>
      <c r="E26" s="111"/>
    </row>
    <row r="27" spans="1:5" ht="15.6" x14ac:dyDescent="0.3">
      <c r="A27" s="123">
        <v>26</v>
      </c>
      <c r="B27" s="124" t="s">
        <v>64</v>
      </c>
      <c r="C27" s="108">
        <v>0</v>
      </c>
      <c r="D27" s="114"/>
      <c r="E27" s="111"/>
    </row>
    <row r="28" spans="1:5" ht="15.6" x14ac:dyDescent="0.3">
      <c r="A28" s="123">
        <v>27</v>
      </c>
      <c r="B28" s="124" t="s">
        <v>29</v>
      </c>
      <c r="C28" s="108">
        <v>592</v>
      </c>
      <c r="D28" s="114"/>
      <c r="E28" s="111"/>
    </row>
    <row r="29" spans="1:5" ht="15.6" customHeight="1" x14ac:dyDescent="0.3">
      <c r="A29" s="123">
        <v>28</v>
      </c>
      <c r="B29" s="124" t="s">
        <v>30</v>
      </c>
      <c r="C29" s="108">
        <v>33</v>
      </c>
      <c r="D29" s="114"/>
      <c r="E29" s="111"/>
    </row>
    <row r="30" spans="1:5" ht="15.6" x14ac:dyDescent="0.3">
      <c r="A30" s="123">
        <v>29</v>
      </c>
      <c r="B30" s="124" t="s">
        <v>31</v>
      </c>
      <c r="C30" s="108">
        <v>95</v>
      </c>
      <c r="D30" s="114"/>
      <c r="E30" s="111"/>
    </row>
    <row r="31" spans="1:5" ht="15.75" x14ac:dyDescent="0.25">
      <c r="A31" s="123">
        <v>30</v>
      </c>
      <c r="B31" s="124" t="s">
        <v>32</v>
      </c>
      <c r="C31" s="108">
        <v>1349</v>
      </c>
      <c r="D31" s="114"/>
      <c r="E31" s="111"/>
    </row>
    <row r="32" spans="1:5" ht="15.75" x14ac:dyDescent="0.25">
      <c r="A32" s="123">
        <v>31</v>
      </c>
      <c r="B32" s="124" t="s">
        <v>33</v>
      </c>
      <c r="C32" s="108">
        <v>51</v>
      </c>
      <c r="D32" s="114"/>
      <c r="E32" s="111"/>
    </row>
    <row r="33" spans="1:5" ht="15.6" x14ac:dyDescent="0.3">
      <c r="A33" s="123">
        <v>32</v>
      </c>
      <c r="B33" s="124" t="s">
        <v>34</v>
      </c>
      <c r="C33" s="108">
        <v>4</v>
      </c>
      <c r="D33" s="114"/>
      <c r="E33" s="111"/>
    </row>
    <row r="34" spans="1:5" ht="15.75" x14ac:dyDescent="0.25">
      <c r="A34" s="123">
        <v>33</v>
      </c>
      <c r="B34" s="124" t="s">
        <v>35</v>
      </c>
      <c r="C34" s="108">
        <v>0</v>
      </c>
      <c r="D34" s="114"/>
      <c r="E34" s="111"/>
    </row>
    <row r="35" spans="1:5" ht="15.75" x14ac:dyDescent="0.25">
      <c r="A35" s="123">
        <v>34</v>
      </c>
      <c r="B35" s="125" t="s">
        <v>36</v>
      </c>
      <c r="C35" s="108">
        <v>241</v>
      </c>
      <c r="D35" s="114"/>
      <c r="E35" s="111"/>
    </row>
    <row r="36" spans="1:5" ht="15.75" x14ac:dyDescent="0.25">
      <c r="A36" s="123">
        <v>35</v>
      </c>
      <c r="B36" s="125" t="s">
        <v>37</v>
      </c>
      <c r="C36" s="108">
        <v>160</v>
      </c>
      <c r="D36" s="114"/>
      <c r="E36" s="111"/>
    </row>
    <row r="37" spans="1:5" ht="15.75" x14ac:dyDescent="0.25">
      <c r="A37" s="123">
        <v>36</v>
      </c>
      <c r="B37" s="124" t="s">
        <v>38</v>
      </c>
      <c r="C37" s="108">
        <v>392</v>
      </c>
      <c r="D37" s="114"/>
      <c r="E37" s="111"/>
    </row>
    <row r="38" spans="1:5" ht="15.75" x14ac:dyDescent="0.25">
      <c r="A38" s="123">
        <v>37</v>
      </c>
      <c r="B38" s="125" t="s">
        <v>39</v>
      </c>
      <c r="C38" s="108">
        <v>4</v>
      </c>
      <c r="D38" s="114"/>
      <c r="E38" s="111"/>
    </row>
    <row r="39" spans="1:5" ht="16.149999999999999" thickBot="1" x14ac:dyDescent="0.35">
      <c r="A39" s="126">
        <v>38</v>
      </c>
      <c r="B39" s="127" t="s">
        <v>40</v>
      </c>
      <c r="C39" s="109">
        <v>415</v>
      </c>
      <c r="D39" s="115"/>
      <c r="E39" s="112"/>
    </row>
    <row r="40" spans="1:5" ht="16.149999999999999" thickBot="1" x14ac:dyDescent="0.35">
      <c r="A40" s="160" t="s">
        <v>102</v>
      </c>
      <c r="B40" s="161"/>
      <c r="C40" s="128">
        <f>SUM(C2:C39)</f>
        <v>9978</v>
      </c>
      <c r="D40" s="129">
        <v>0.56000000000000005</v>
      </c>
      <c r="E40" s="130">
        <v>0</v>
      </c>
    </row>
  </sheetData>
  <mergeCells count="1">
    <mergeCell ref="A40:B40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tabSelected="1" workbookViewId="0">
      <selection activeCell="U27" sqref="U27"/>
    </sheetView>
  </sheetViews>
  <sheetFormatPr defaultRowHeight="15" x14ac:dyDescent="0.25"/>
  <cols>
    <col min="2" max="2" width="9.28515625" customWidth="1"/>
    <col min="3" max="3" width="15" customWidth="1"/>
    <col min="4" max="4" width="15.85546875" customWidth="1"/>
    <col min="5" max="5" width="16.140625" customWidth="1"/>
    <col min="6" max="6" width="8.85546875" customWidth="1"/>
    <col min="9" max="9" width="6.28515625" customWidth="1"/>
    <col min="11" max="11" width="5.42578125" customWidth="1"/>
    <col min="12" max="12" width="7" customWidth="1"/>
    <col min="13" max="13" width="5.28515625" customWidth="1"/>
    <col min="14" max="14" width="5.5703125" customWidth="1"/>
    <col min="15" max="15" width="0.140625" customWidth="1"/>
    <col min="16" max="17" width="8.85546875" hidden="1" customWidth="1"/>
  </cols>
  <sheetData>
    <row r="1" spans="1:17" ht="17.45" x14ac:dyDescent="0.3">
      <c r="A1" s="162" t="s">
        <v>171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</row>
    <row r="2" spans="1:17" x14ac:dyDescent="0.25">
      <c r="A2" s="163" t="s">
        <v>172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</row>
    <row r="3" spans="1:17" x14ac:dyDescent="0.25">
      <c r="A3" s="178" t="s">
        <v>98</v>
      </c>
      <c r="B3" s="178" t="s">
        <v>103</v>
      </c>
      <c r="C3" s="167" t="s">
        <v>104</v>
      </c>
      <c r="D3" s="178" t="s">
        <v>105</v>
      </c>
      <c r="E3" s="173" t="s">
        <v>106</v>
      </c>
      <c r="F3" s="181"/>
      <c r="G3" s="174"/>
      <c r="H3" s="173" t="s">
        <v>107</v>
      </c>
      <c r="I3" s="181"/>
      <c r="J3" s="181"/>
      <c r="K3" s="174"/>
      <c r="L3" s="167" t="s">
        <v>108</v>
      </c>
      <c r="M3" s="168"/>
      <c r="N3" s="169"/>
    </row>
    <row r="4" spans="1:17" ht="25.5" x14ac:dyDescent="0.25">
      <c r="A4" s="179"/>
      <c r="B4" s="180"/>
      <c r="C4" s="170"/>
      <c r="D4" s="180"/>
      <c r="E4" s="135" t="s">
        <v>109</v>
      </c>
      <c r="F4" s="173" t="s">
        <v>110</v>
      </c>
      <c r="G4" s="174"/>
      <c r="H4" s="173" t="s">
        <v>111</v>
      </c>
      <c r="I4" s="174"/>
      <c r="J4" s="173" t="s">
        <v>112</v>
      </c>
      <c r="K4" s="174"/>
      <c r="L4" s="170"/>
      <c r="M4" s="171"/>
      <c r="N4" s="172"/>
    </row>
    <row r="5" spans="1:17" x14ac:dyDescent="0.25">
      <c r="A5" s="180"/>
      <c r="B5" s="136" t="s">
        <v>113</v>
      </c>
      <c r="C5" s="137" t="s">
        <v>114</v>
      </c>
      <c r="D5" s="136" t="s">
        <v>115</v>
      </c>
      <c r="E5" s="136" t="s">
        <v>116</v>
      </c>
      <c r="F5" s="175" t="s">
        <v>117</v>
      </c>
      <c r="G5" s="176"/>
      <c r="H5" s="175" t="s">
        <v>118</v>
      </c>
      <c r="I5" s="176"/>
      <c r="J5" s="175" t="s">
        <v>119</v>
      </c>
      <c r="K5" s="176"/>
      <c r="L5" s="175" t="s">
        <v>120</v>
      </c>
      <c r="M5" s="177"/>
      <c r="N5" s="176"/>
    </row>
    <row r="6" spans="1:17" ht="14.45" x14ac:dyDescent="0.3">
      <c r="A6" s="131">
        <v>1</v>
      </c>
      <c r="B6" s="138" t="s">
        <v>121</v>
      </c>
      <c r="C6" s="134" t="s">
        <v>122</v>
      </c>
      <c r="D6" s="132" t="s">
        <v>123</v>
      </c>
      <c r="E6" s="133">
        <v>2</v>
      </c>
      <c r="F6" s="164">
        <v>0.04</v>
      </c>
      <c r="G6" s="165"/>
      <c r="H6" s="164">
        <v>0.04</v>
      </c>
      <c r="I6" s="165"/>
      <c r="J6" s="164">
        <v>0</v>
      </c>
      <c r="K6" s="165"/>
      <c r="L6" s="164">
        <v>0.04</v>
      </c>
      <c r="M6" s="166"/>
      <c r="N6" s="165"/>
    </row>
    <row r="7" spans="1:17" ht="14.45" x14ac:dyDescent="0.3">
      <c r="A7" s="131">
        <v>2</v>
      </c>
      <c r="B7" s="138" t="s">
        <v>121</v>
      </c>
      <c r="C7" s="134" t="s">
        <v>122</v>
      </c>
      <c r="D7" s="132" t="s">
        <v>124</v>
      </c>
      <c r="E7" s="133">
        <v>627</v>
      </c>
      <c r="F7" s="164">
        <v>11.5</v>
      </c>
      <c r="G7" s="165"/>
      <c r="H7" s="164">
        <v>11.5</v>
      </c>
      <c r="I7" s="165"/>
      <c r="J7" s="164">
        <v>2.84</v>
      </c>
      <c r="K7" s="165"/>
      <c r="L7" s="164">
        <v>14.34</v>
      </c>
      <c r="M7" s="166"/>
      <c r="N7" s="165"/>
    </row>
    <row r="8" spans="1:17" ht="14.45" x14ac:dyDescent="0.3">
      <c r="A8" s="131">
        <v>3</v>
      </c>
      <c r="B8" s="138" t="s">
        <v>121</v>
      </c>
      <c r="C8" s="134" t="s">
        <v>125</v>
      </c>
      <c r="D8" s="132" t="s">
        <v>124</v>
      </c>
      <c r="E8" s="133">
        <v>325</v>
      </c>
      <c r="F8" s="164">
        <v>2.25</v>
      </c>
      <c r="G8" s="165"/>
      <c r="H8" s="164">
        <v>5.41</v>
      </c>
      <c r="I8" s="165"/>
      <c r="J8" s="164">
        <v>64.73</v>
      </c>
      <c r="K8" s="165"/>
      <c r="L8" s="164">
        <v>64.73</v>
      </c>
      <c r="M8" s="166"/>
      <c r="N8" s="165"/>
    </row>
    <row r="9" spans="1:17" x14ac:dyDescent="0.25">
      <c r="A9" s="131">
        <v>4</v>
      </c>
      <c r="B9" s="138" t="s">
        <v>121</v>
      </c>
      <c r="C9" s="134" t="s">
        <v>125</v>
      </c>
      <c r="D9" s="132" t="s">
        <v>126</v>
      </c>
      <c r="E9" s="133">
        <v>0</v>
      </c>
      <c r="F9" s="164">
        <v>0</v>
      </c>
      <c r="G9" s="165"/>
      <c r="H9" s="164">
        <v>0</v>
      </c>
      <c r="I9" s="165"/>
      <c r="J9" s="164">
        <v>30.88</v>
      </c>
      <c r="K9" s="165"/>
      <c r="L9" s="164">
        <v>30.88</v>
      </c>
      <c r="M9" s="166"/>
      <c r="N9" s="165"/>
    </row>
    <row r="10" spans="1:17" ht="14.45" x14ac:dyDescent="0.3">
      <c r="A10" s="131">
        <v>5</v>
      </c>
      <c r="B10" s="138" t="s">
        <v>121</v>
      </c>
      <c r="C10" s="134" t="s">
        <v>127</v>
      </c>
      <c r="D10" s="132" t="s">
        <v>123</v>
      </c>
      <c r="E10" s="133">
        <v>9</v>
      </c>
      <c r="F10" s="164">
        <v>0.22</v>
      </c>
      <c r="G10" s="165"/>
      <c r="H10" s="164">
        <v>0.22</v>
      </c>
      <c r="I10" s="165"/>
      <c r="J10" s="164">
        <v>0</v>
      </c>
      <c r="K10" s="165"/>
      <c r="L10" s="164">
        <v>0.22</v>
      </c>
      <c r="M10" s="166"/>
      <c r="N10" s="165"/>
    </row>
    <row r="11" spans="1:17" ht="14.45" x14ac:dyDescent="0.3">
      <c r="A11" s="131">
        <v>6</v>
      </c>
      <c r="B11" s="138" t="s">
        <v>121</v>
      </c>
      <c r="C11" s="134" t="s">
        <v>127</v>
      </c>
      <c r="D11" s="132" t="s">
        <v>128</v>
      </c>
      <c r="E11" s="133">
        <v>0</v>
      </c>
      <c r="F11" s="164">
        <v>0</v>
      </c>
      <c r="G11" s="165"/>
      <c r="H11" s="164">
        <v>0</v>
      </c>
      <c r="I11" s="165"/>
      <c r="J11" s="164">
        <v>23.63</v>
      </c>
      <c r="K11" s="165"/>
      <c r="L11" s="164">
        <v>12.93</v>
      </c>
      <c r="M11" s="166"/>
      <c r="N11" s="165"/>
    </row>
    <row r="12" spans="1:17" ht="14.45" x14ac:dyDescent="0.3">
      <c r="A12" s="131">
        <v>7</v>
      </c>
      <c r="B12" s="138" t="s">
        <v>121</v>
      </c>
      <c r="C12" s="134" t="s">
        <v>127</v>
      </c>
      <c r="D12" s="132" t="s">
        <v>124</v>
      </c>
      <c r="E12" s="133">
        <v>15121</v>
      </c>
      <c r="F12" s="164">
        <v>356.17</v>
      </c>
      <c r="G12" s="165"/>
      <c r="H12" s="164">
        <v>340.74</v>
      </c>
      <c r="I12" s="165"/>
      <c r="J12" s="164">
        <v>286.29000000000002</v>
      </c>
      <c r="K12" s="165"/>
      <c r="L12" s="164">
        <v>552.54</v>
      </c>
      <c r="M12" s="166"/>
      <c r="N12" s="165"/>
    </row>
    <row r="13" spans="1:17" x14ac:dyDescent="0.25">
      <c r="A13" s="131">
        <v>8</v>
      </c>
      <c r="B13" s="138" t="s">
        <v>121</v>
      </c>
      <c r="C13" s="134" t="s">
        <v>127</v>
      </c>
      <c r="D13" s="132" t="s">
        <v>126</v>
      </c>
      <c r="E13" s="133">
        <v>222</v>
      </c>
      <c r="F13" s="164">
        <v>5.43</v>
      </c>
      <c r="G13" s="165"/>
      <c r="H13" s="164">
        <v>5.78</v>
      </c>
      <c r="I13" s="165"/>
      <c r="J13" s="164">
        <v>18.45</v>
      </c>
      <c r="K13" s="165"/>
      <c r="L13" s="164">
        <v>24.23</v>
      </c>
      <c r="M13" s="166"/>
      <c r="N13" s="165"/>
    </row>
    <row r="14" spans="1:17" ht="14.45" x14ac:dyDescent="0.3">
      <c r="A14" s="131">
        <v>9</v>
      </c>
      <c r="B14" s="138" t="s">
        <v>121</v>
      </c>
      <c r="C14" s="134" t="s">
        <v>127</v>
      </c>
      <c r="D14" s="132" t="s">
        <v>129</v>
      </c>
      <c r="E14" s="133">
        <v>1420</v>
      </c>
      <c r="F14" s="164">
        <v>0</v>
      </c>
      <c r="G14" s="165"/>
      <c r="H14" s="164">
        <v>1.75</v>
      </c>
      <c r="I14" s="165"/>
      <c r="J14" s="164">
        <v>16.04</v>
      </c>
      <c r="K14" s="165"/>
      <c r="L14" s="164">
        <v>17.489999999999998</v>
      </c>
      <c r="M14" s="166"/>
      <c r="N14" s="165"/>
    </row>
    <row r="15" spans="1:17" ht="14.45" x14ac:dyDescent="0.3">
      <c r="A15" s="131">
        <v>10</v>
      </c>
      <c r="B15" s="138" t="s">
        <v>121</v>
      </c>
      <c r="C15" s="134" t="s">
        <v>130</v>
      </c>
      <c r="D15" s="132" t="s">
        <v>128</v>
      </c>
      <c r="E15" s="133">
        <v>197</v>
      </c>
      <c r="F15" s="164">
        <v>3.48</v>
      </c>
      <c r="G15" s="165"/>
      <c r="H15" s="164">
        <v>3.48</v>
      </c>
      <c r="I15" s="165"/>
      <c r="J15" s="164">
        <v>32.590000000000003</v>
      </c>
      <c r="K15" s="165"/>
      <c r="L15" s="164">
        <v>20.98</v>
      </c>
      <c r="M15" s="166"/>
      <c r="N15" s="165"/>
    </row>
    <row r="16" spans="1:17" ht="14.45" x14ac:dyDescent="0.3">
      <c r="A16" s="131">
        <v>11</v>
      </c>
      <c r="B16" s="138" t="s">
        <v>121</v>
      </c>
      <c r="C16" s="134" t="s">
        <v>130</v>
      </c>
      <c r="D16" s="132" t="s">
        <v>124</v>
      </c>
      <c r="E16" s="133">
        <v>2279</v>
      </c>
      <c r="F16" s="164">
        <v>57.21</v>
      </c>
      <c r="G16" s="165"/>
      <c r="H16" s="164">
        <v>57.21</v>
      </c>
      <c r="I16" s="165"/>
      <c r="J16" s="164">
        <v>114.67</v>
      </c>
      <c r="K16" s="165"/>
      <c r="L16" s="164">
        <v>75.760000000000005</v>
      </c>
      <c r="M16" s="166"/>
      <c r="N16" s="165"/>
    </row>
    <row r="17" spans="1:14" x14ac:dyDescent="0.25">
      <c r="A17" s="131">
        <v>12</v>
      </c>
      <c r="B17" s="138" t="s">
        <v>121</v>
      </c>
      <c r="C17" s="134" t="s">
        <v>130</v>
      </c>
      <c r="D17" s="132" t="s">
        <v>126</v>
      </c>
      <c r="E17" s="133">
        <v>0</v>
      </c>
      <c r="F17" s="164">
        <v>0</v>
      </c>
      <c r="G17" s="165"/>
      <c r="H17" s="164">
        <v>0</v>
      </c>
      <c r="I17" s="165"/>
      <c r="J17" s="164">
        <v>23.03</v>
      </c>
      <c r="K17" s="165"/>
      <c r="L17" s="164">
        <v>16.53</v>
      </c>
      <c r="M17" s="166"/>
      <c r="N17" s="165"/>
    </row>
    <row r="18" spans="1:14" ht="14.45" x14ac:dyDescent="0.3">
      <c r="A18" s="131">
        <v>13</v>
      </c>
      <c r="B18" s="138" t="s">
        <v>121</v>
      </c>
      <c r="C18" s="134" t="s">
        <v>131</v>
      </c>
      <c r="D18" s="132" t="s">
        <v>123</v>
      </c>
      <c r="E18" s="133">
        <v>53.2</v>
      </c>
      <c r="F18" s="164">
        <v>0.34</v>
      </c>
      <c r="G18" s="165"/>
      <c r="H18" s="164">
        <v>0.34</v>
      </c>
      <c r="I18" s="165"/>
      <c r="J18" s="164">
        <v>0.04</v>
      </c>
      <c r="K18" s="165"/>
      <c r="L18" s="164">
        <v>0.38</v>
      </c>
      <c r="M18" s="166"/>
      <c r="N18" s="165"/>
    </row>
    <row r="19" spans="1:14" ht="14.45" x14ac:dyDescent="0.3">
      <c r="A19" s="131">
        <v>14</v>
      </c>
      <c r="B19" s="138" t="s">
        <v>121</v>
      </c>
      <c r="C19" s="134" t="s">
        <v>131</v>
      </c>
      <c r="D19" s="132" t="s">
        <v>124</v>
      </c>
      <c r="E19" s="133">
        <v>5037</v>
      </c>
      <c r="F19" s="164">
        <v>100.51</v>
      </c>
      <c r="G19" s="165"/>
      <c r="H19" s="164">
        <v>108.37</v>
      </c>
      <c r="I19" s="165"/>
      <c r="J19" s="164">
        <v>85.57</v>
      </c>
      <c r="K19" s="165"/>
      <c r="L19" s="164">
        <v>179.87</v>
      </c>
      <c r="M19" s="166"/>
      <c r="N19" s="165"/>
    </row>
    <row r="20" spans="1:14" x14ac:dyDescent="0.25">
      <c r="A20" s="131">
        <v>15</v>
      </c>
      <c r="B20" s="138" t="s">
        <v>121</v>
      </c>
      <c r="C20" s="134" t="s">
        <v>131</v>
      </c>
      <c r="D20" s="132" t="s">
        <v>126</v>
      </c>
      <c r="E20" s="133">
        <v>1065</v>
      </c>
      <c r="F20" s="164">
        <v>21.81</v>
      </c>
      <c r="G20" s="165"/>
      <c r="H20" s="164">
        <v>21.69</v>
      </c>
      <c r="I20" s="165"/>
      <c r="J20" s="164">
        <v>45.52</v>
      </c>
      <c r="K20" s="165"/>
      <c r="L20" s="164">
        <v>62.8</v>
      </c>
      <c r="M20" s="166"/>
      <c r="N20" s="165"/>
    </row>
    <row r="21" spans="1:14" ht="14.45" x14ac:dyDescent="0.3">
      <c r="A21" s="131">
        <v>16</v>
      </c>
      <c r="B21" s="138" t="s">
        <v>121</v>
      </c>
      <c r="C21" s="134" t="s">
        <v>132</v>
      </c>
      <c r="D21" s="132" t="s">
        <v>124</v>
      </c>
      <c r="E21" s="133">
        <v>2693</v>
      </c>
      <c r="F21" s="164">
        <v>18.5</v>
      </c>
      <c r="G21" s="165"/>
      <c r="H21" s="164">
        <v>18.47</v>
      </c>
      <c r="I21" s="165"/>
      <c r="J21" s="164">
        <v>40.1</v>
      </c>
      <c r="K21" s="165"/>
      <c r="L21" s="164">
        <v>58.57</v>
      </c>
      <c r="M21" s="166"/>
      <c r="N21" s="165"/>
    </row>
    <row r="22" spans="1:14" ht="14.45" x14ac:dyDescent="0.3">
      <c r="A22" s="131">
        <v>17</v>
      </c>
      <c r="B22" s="138" t="s">
        <v>121</v>
      </c>
      <c r="C22" s="134" t="s">
        <v>133</v>
      </c>
      <c r="D22" s="132" t="s">
        <v>124</v>
      </c>
      <c r="E22" s="133">
        <v>0</v>
      </c>
      <c r="F22" s="164">
        <v>0</v>
      </c>
      <c r="G22" s="165"/>
      <c r="H22" s="164">
        <v>0</v>
      </c>
      <c r="I22" s="165"/>
      <c r="J22" s="164">
        <v>6.62</v>
      </c>
      <c r="K22" s="165"/>
      <c r="L22" s="164">
        <v>0</v>
      </c>
      <c r="M22" s="166"/>
      <c r="N22" s="165"/>
    </row>
    <row r="23" spans="1:14" ht="14.45" x14ac:dyDescent="0.3">
      <c r="A23" s="131">
        <v>18</v>
      </c>
      <c r="B23" s="138" t="s">
        <v>121</v>
      </c>
      <c r="C23" s="134" t="s">
        <v>134</v>
      </c>
      <c r="D23" s="132" t="s">
        <v>124</v>
      </c>
      <c r="E23" s="133">
        <v>150</v>
      </c>
      <c r="F23" s="164">
        <v>2.42</v>
      </c>
      <c r="G23" s="165"/>
      <c r="H23" s="164">
        <v>2.17</v>
      </c>
      <c r="I23" s="165"/>
      <c r="J23" s="164">
        <v>0</v>
      </c>
      <c r="K23" s="165"/>
      <c r="L23" s="164">
        <v>0</v>
      </c>
      <c r="M23" s="166"/>
      <c r="N23" s="165"/>
    </row>
    <row r="24" spans="1:14" x14ac:dyDescent="0.25">
      <c r="A24" s="131">
        <v>19</v>
      </c>
      <c r="B24" s="138" t="s">
        <v>121</v>
      </c>
      <c r="C24" s="134" t="s">
        <v>134</v>
      </c>
      <c r="D24" s="132" t="s">
        <v>126</v>
      </c>
      <c r="E24" s="133">
        <v>0</v>
      </c>
      <c r="F24" s="164">
        <v>0</v>
      </c>
      <c r="G24" s="165"/>
      <c r="H24" s="164">
        <v>0</v>
      </c>
      <c r="I24" s="165"/>
      <c r="J24" s="164">
        <v>1.32</v>
      </c>
      <c r="K24" s="165"/>
      <c r="L24" s="164">
        <v>1.32</v>
      </c>
      <c r="M24" s="166"/>
      <c r="N24" s="165"/>
    </row>
    <row r="25" spans="1:14" x14ac:dyDescent="0.25">
      <c r="A25" s="131">
        <v>20</v>
      </c>
      <c r="B25" s="138" t="s">
        <v>135</v>
      </c>
      <c r="C25" s="134" t="s">
        <v>136</v>
      </c>
      <c r="D25" s="132" t="s">
        <v>126</v>
      </c>
      <c r="E25" s="133">
        <v>0</v>
      </c>
      <c r="F25" s="164">
        <v>0</v>
      </c>
      <c r="G25" s="165"/>
      <c r="H25" s="164">
        <v>0</v>
      </c>
      <c r="I25" s="165"/>
      <c r="J25" s="164">
        <v>2.7</v>
      </c>
      <c r="K25" s="165"/>
      <c r="L25" s="164">
        <v>0</v>
      </c>
      <c r="M25" s="166"/>
      <c r="N25" s="165"/>
    </row>
    <row r="26" spans="1:14" x14ac:dyDescent="0.25">
      <c r="A26" s="131">
        <v>21</v>
      </c>
      <c r="B26" s="138" t="s">
        <v>137</v>
      </c>
      <c r="C26" s="134" t="s">
        <v>138</v>
      </c>
      <c r="D26" s="132" t="s">
        <v>138</v>
      </c>
      <c r="E26" s="133">
        <v>0</v>
      </c>
      <c r="F26" s="164">
        <v>0</v>
      </c>
      <c r="G26" s="165"/>
      <c r="H26" s="164">
        <v>0</v>
      </c>
      <c r="I26" s="165"/>
      <c r="J26" s="164">
        <v>30.44</v>
      </c>
      <c r="K26" s="165"/>
      <c r="L26" s="164">
        <v>14.94</v>
      </c>
      <c r="M26" s="166"/>
      <c r="N26" s="165"/>
    </row>
    <row r="27" spans="1:14" x14ac:dyDescent="0.25">
      <c r="A27" s="131">
        <v>22</v>
      </c>
      <c r="B27" s="138" t="s">
        <v>137</v>
      </c>
      <c r="C27" s="134" t="s">
        <v>125</v>
      </c>
      <c r="D27" s="132" t="s">
        <v>124</v>
      </c>
      <c r="E27" s="133">
        <v>0</v>
      </c>
      <c r="F27" s="164">
        <v>0</v>
      </c>
      <c r="G27" s="165"/>
      <c r="H27" s="164">
        <v>0</v>
      </c>
      <c r="I27" s="165"/>
      <c r="J27" s="164">
        <v>16.690000000000001</v>
      </c>
      <c r="K27" s="165"/>
      <c r="L27" s="164">
        <v>3.73</v>
      </c>
      <c r="M27" s="166"/>
      <c r="N27" s="165"/>
    </row>
    <row r="28" spans="1:14" x14ac:dyDescent="0.25">
      <c r="A28" s="131">
        <v>23</v>
      </c>
      <c r="B28" s="138" t="s">
        <v>137</v>
      </c>
      <c r="C28" s="134" t="s">
        <v>127</v>
      </c>
      <c r="D28" s="132" t="s">
        <v>138</v>
      </c>
      <c r="E28" s="133">
        <v>0</v>
      </c>
      <c r="F28" s="164">
        <v>0</v>
      </c>
      <c r="G28" s="165"/>
      <c r="H28" s="164">
        <v>0</v>
      </c>
      <c r="I28" s="165"/>
      <c r="J28" s="164">
        <v>0.15</v>
      </c>
      <c r="K28" s="165"/>
      <c r="L28" s="164">
        <v>0.15</v>
      </c>
      <c r="M28" s="166"/>
      <c r="N28" s="165"/>
    </row>
    <row r="29" spans="1:14" x14ac:dyDescent="0.25">
      <c r="A29" s="131">
        <v>24</v>
      </c>
      <c r="B29" s="138" t="s">
        <v>137</v>
      </c>
      <c r="C29" s="134" t="s">
        <v>127</v>
      </c>
      <c r="D29" s="132" t="s">
        <v>124</v>
      </c>
      <c r="E29" s="133">
        <v>0</v>
      </c>
      <c r="F29" s="164">
        <v>0</v>
      </c>
      <c r="G29" s="165"/>
      <c r="H29" s="164">
        <v>0</v>
      </c>
      <c r="I29" s="165"/>
      <c r="J29" s="164">
        <v>0.15</v>
      </c>
      <c r="K29" s="165"/>
      <c r="L29" s="164">
        <v>0</v>
      </c>
      <c r="M29" s="166"/>
      <c r="N29" s="165"/>
    </row>
    <row r="30" spans="1:14" x14ac:dyDescent="0.25">
      <c r="A30" s="131">
        <v>25</v>
      </c>
      <c r="B30" s="138" t="s">
        <v>137</v>
      </c>
      <c r="C30" s="134" t="s">
        <v>130</v>
      </c>
      <c r="D30" s="132" t="s">
        <v>138</v>
      </c>
      <c r="E30" s="133">
        <v>0</v>
      </c>
      <c r="F30" s="164">
        <v>0</v>
      </c>
      <c r="G30" s="165"/>
      <c r="H30" s="164">
        <v>0</v>
      </c>
      <c r="I30" s="165"/>
      <c r="J30" s="164">
        <v>0.28999999999999998</v>
      </c>
      <c r="K30" s="165"/>
      <c r="L30" s="164">
        <v>0</v>
      </c>
      <c r="M30" s="166"/>
      <c r="N30" s="165"/>
    </row>
    <row r="31" spans="1:14" x14ac:dyDescent="0.25">
      <c r="A31" s="131">
        <v>26</v>
      </c>
      <c r="B31" s="138" t="s">
        <v>137</v>
      </c>
      <c r="C31" s="134" t="s">
        <v>131</v>
      </c>
      <c r="D31" s="132" t="s">
        <v>139</v>
      </c>
      <c r="E31" s="133">
        <v>602</v>
      </c>
      <c r="F31" s="164">
        <v>24.17</v>
      </c>
      <c r="G31" s="165"/>
      <c r="H31" s="164">
        <v>24.17</v>
      </c>
      <c r="I31" s="165"/>
      <c r="J31" s="164">
        <v>0</v>
      </c>
      <c r="K31" s="165"/>
      <c r="L31" s="164">
        <v>0</v>
      </c>
      <c r="M31" s="166"/>
      <c r="N31" s="165"/>
    </row>
    <row r="32" spans="1:14" x14ac:dyDescent="0.25">
      <c r="A32" s="131">
        <v>27</v>
      </c>
      <c r="B32" s="138" t="s">
        <v>137</v>
      </c>
      <c r="C32" s="134" t="s">
        <v>132</v>
      </c>
      <c r="D32" s="132" t="s">
        <v>124</v>
      </c>
      <c r="E32" s="133">
        <v>0</v>
      </c>
      <c r="F32" s="164">
        <v>0</v>
      </c>
      <c r="G32" s="165"/>
      <c r="H32" s="164">
        <v>0</v>
      </c>
      <c r="I32" s="165"/>
      <c r="J32" s="164">
        <v>8.3800000000000008</v>
      </c>
      <c r="K32" s="165"/>
      <c r="L32" s="164">
        <v>8.3800000000000008</v>
      </c>
      <c r="M32" s="166"/>
      <c r="N32" s="165"/>
    </row>
    <row r="33" spans="1:14" x14ac:dyDescent="0.25">
      <c r="A33" s="131">
        <v>28</v>
      </c>
      <c r="B33" s="138" t="s">
        <v>137</v>
      </c>
      <c r="C33" s="134" t="s">
        <v>133</v>
      </c>
      <c r="D33" s="132" t="s">
        <v>124</v>
      </c>
      <c r="E33" s="133">
        <v>0</v>
      </c>
      <c r="F33" s="164">
        <v>0</v>
      </c>
      <c r="G33" s="165"/>
      <c r="H33" s="164">
        <v>0</v>
      </c>
      <c r="I33" s="165"/>
      <c r="J33" s="164">
        <v>8.08</v>
      </c>
      <c r="K33" s="165"/>
      <c r="L33" s="164">
        <v>0</v>
      </c>
      <c r="M33" s="166"/>
      <c r="N33" s="165"/>
    </row>
    <row r="34" spans="1:14" x14ac:dyDescent="0.25">
      <c r="A34" s="131">
        <v>29</v>
      </c>
      <c r="B34" s="138" t="s">
        <v>137</v>
      </c>
      <c r="C34" s="134" t="s">
        <v>133</v>
      </c>
      <c r="D34" s="132" t="s">
        <v>126</v>
      </c>
      <c r="E34" s="133">
        <v>974</v>
      </c>
      <c r="F34" s="164">
        <v>0</v>
      </c>
      <c r="G34" s="165"/>
      <c r="H34" s="164">
        <v>0</v>
      </c>
      <c r="I34" s="165"/>
      <c r="J34" s="164">
        <v>17.940000000000001</v>
      </c>
      <c r="K34" s="165"/>
      <c r="L34" s="164">
        <v>0</v>
      </c>
      <c r="M34" s="166"/>
      <c r="N34" s="165"/>
    </row>
    <row r="35" spans="1:14" x14ac:dyDescent="0.25">
      <c r="A35" s="131">
        <v>30</v>
      </c>
      <c r="B35" s="138" t="s">
        <v>137</v>
      </c>
      <c r="C35" s="134" t="s">
        <v>140</v>
      </c>
      <c r="D35" s="132" t="s">
        <v>123</v>
      </c>
      <c r="E35" s="133">
        <v>63.1</v>
      </c>
      <c r="F35" s="164">
        <v>0</v>
      </c>
      <c r="G35" s="165"/>
      <c r="H35" s="164">
        <v>0</v>
      </c>
      <c r="I35" s="165"/>
      <c r="J35" s="164">
        <v>4.58</v>
      </c>
      <c r="K35" s="165"/>
      <c r="L35" s="164">
        <v>2.62</v>
      </c>
      <c r="M35" s="166"/>
      <c r="N35" s="165"/>
    </row>
    <row r="36" spans="1:14" x14ac:dyDescent="0.25">
      <c r="A36" s="131">
        <v>31</v>
      </c>
      <c r="B36" s="138" t="s">
        <v>137</v>
      </c>
      <c r="C36" s="134" t="s">
        <v>140</v>
      </c>
      <c r="D36" s="132" t="s">
        <v>128</v>
      </c>
      <c r="E36" s="133">
        <v>0</v>
      </c>
      <c r="F36" s="164">
        <v>0</v>
      </c>
      <c r="G36" s="165"/>
      <c r="H36" s="164">
        <v>0</v>
      </c>
      <c r="I36" s="165"/>
      <c r="J36" s="164">
        <v>20.14</v>
      </c>
      <c r="K36" s="165"/>
      <c r="L36" s="164">
        <v>8.76</v>
      </c>
      <c r="M36" s="166"/>
      <c r="N36" s="165"/>
    </row>
    <row r="37" spans="1:14" x14ac:dyDescent="0.25">
      <c r="A37" s="131">
        <v>32</v>
      </c>
      <c r="B37" s="138" t="s">
        <v>137</v>
      </c>
      <c r="C37" s="134" t="s">
        <v>140</v>
      </c>
      <c r="D37" s="132" t="s">
        <v>124</v>
      </c>
      <c r="E37" s="133">
        <v>105</v>
      </c>
      <c r="F37" s="164">
        <v>0</v>
      </c>
      <c r="G37" s="165"/>
      <c r="H37" s="164">
        <v>1.2</v>
      </c>
      <c r="I37" s="165"/>
      <c r="J37" s="164">
        <v>243.24</v>
      </c>
      <c r="K37" s="165"/>
      <c r="L37" s="164">
        <v>192.99</v>
      </c>
      <c r="M37" s="166"/>
      <c r="N37" s="165"/>
    </row>
    <row r="38" spans="1:14" x14ac:dyDescent="0.25">
      <c r="A38" s="131">
        <v>33</v>
      </c>
      <c r="B38" s="138" t="s">
        <v>137</v>
      </c>
      <c r="C38" s="134" t="s">
        <v>140</v>
      </c>
      <c r="D38" s="132" t="s">
        <v>126</v>
      </c>
      <c r="E38" s="133">
        <v>1051</v>
      </c>
      <c r="F38" s="164">
        <v>0</v>
      </c>
      <c r="G38" s="165"/>
      <c r="H38" s="164">
        <v>0</v>
      </c>
      <c r="I38" s="165"/>
      <c r="J38" s="164">
        <v>59.47</v>
      </c>
      <c r="K38" s="165"/>
      <c r="L38" s="164">
        <v>0.96</v>
      </c>
      <c r="M38" s="166"/>
      <c r="N38" s="165"/>
    </row>
    <row r="39" spans="1:14" x14ac:dyDescent="0.25">
      <c r="A39" s="131">
        <v>34</v>
      </c>
      <c r="B39" s="138" t="s">
        <v>137</v>
      </c>
      <c r="C39" s="134" t="s">
        <v>141</v>
      </c>
      <c r="D39" s="132" t="s">
        <v>124</v>
      </c>
      <c r="E39" s="133">
        <v>0</v>
      </c>
      <c r="F39" s="164">
        <v>0</v>
      </c>
      <c r="G39" s="165"/>
      <c r="H39" s="164">
        <v>0</v>
      </c>
      <c r="I39" s="165"/>
      <c r="J39" s="164">
        <v>20.68</v>
      </c>
      <c r="K39" s="165"/>
      <c r="L39" s="164">
        <v>0</v>
      </c>
      <c r="M39" s="166"/>
      <c r="N39" s="165"/>
    </row>
    <row r="40" spans="1:14" x14ac:dyDescent="0.25">
      <c r="A40" s="131">
        <v>35</v>
      </c>
      <c r="B40" s="138" t="s">
        <v>137</v>
      </c>
      <c r="C40" s="134" t="s">
        <v>141</v>
      </c>
      <c r="D40" s="132" t="s">
        <v>126</v>
      </c>
      <c r="E40" s="133">
        <v>0</v>
      </c>
      <c r="F40" s="164">
        <v>0</v>
      </c>
      <c r="G40" s="165"/>
      <c r="H40" s="164">
        <v>0.4</v>
      </c>
      <c r="I40" s="165"/>
      <c r="J40" s="164">
        <v>20.239999999999998</v>
      </c>
      <c r="K40" s="165"/>
      <c r="L40" s="164">
        <v>2.95</v>
      </c>
      <c r="M40" s="166"/>
      <c r="N40" s="165"/>
    </row>
    <row r="41" spans="1:14" x14ac:dyDescent="0.25">
      <c r="A41" s="131">
        <v>36</v>
      </c>
      <c r="B41" s="138" t="s">
        <v>137</v>
      </c>
      <c r="C41" s="134" t="s">
        <v>134</v>
      </c>
      <c r="D41" s="132" t="s">
        <v>128</v>
      </c>
      <c r="E41" s="133">
        <v>0</v>
      </c>
      <c r="F41" s="164">
        <v>0</v>
      </c>
      <c r="G41" s="165"/>
      <c r="H41" s="164">
        <v>0</v>
      </c>
      <c r="I41" s="165"/>
      <c r="J41" s="164">
        <v>2.62</v>
      </c>
      <c r="K41" s="165"/>
      <c r="L41" s="164">
        <v>2.62</v>
      </c>
      <c r="M41" s="166"/>
      <c r="N41" s="165"/>
    </row>
    <row r="42" spans="1:14" x14ac:dyDescent="0.25">
      <c r="A42" s="131">
        <v>37</v>
      </c>
      <c r="B42" s="138" t="s">
        <v>137</v>
      </c>
      <c r="C42" s="134" t="s">
        <v>134</v>
      </c>
      <c r="D42" s="132" t="s">
        <v>126</v>
      </c>
      <c r="E42" s="133">
        <v>0</v>
      </c>
      <c r="F42" s="164">
        <v>0</v>
      </c>
      <c r="G42" s="165"/>
      <c r="H42" s="164">
        <v>0</v>
      </c>
      <c r="I42" s="165"/>
      <c r="J42" s="164">
        <v>0.55000000000000004</v>
      </c>
      <c r="K42" s="165"/>
      <c r="L42" s="164">
        <v>0.55000000000000004</v>
      </c>
      <c r="M42" s="166"/>
      <c r="N42" s="165"/>
    </row>
    <row r="43" spans="1:14" x14ac:dyDescent="0.25">
      <c r="A43" s="131">
        <v>38</v>
      </c>
      <c r="B43" s="138" t="s">
        <v>142</v>
      </c>
      <c r="C43" s="134" t="s">
        <v>125</v>
      </c>
      <c r="D43" s="132" t="s">
        <v>124</v>
      </c>
      <c r="E43" s="133">
        <v>1014</v>
      </c>
      <c r="F43" s="164">
        <v>20.170000000000002</v>
      </c>
      <c r="G43" s="165"/>
      <c r="H43" s="164">
        <v>22.15</v>
      </c>
      <c r="I43" s="165"/>
      <c r="J43" s="164">
        <v>13.08</v>
      </c>
      <c r="K43" s="165"/>
      <c r="L43" s="164">
        <v>1.44</v>
      </c>
      <c r="M43" s="166"/>
      <c r="N43" s="165"/>
    </row>
    <row r="44" spans="1:14" x14ac:dyDescent="0.25">
      <c r="A44" s="131">
        <v>39</v>
      </c>
      <c r="B44" s="138" t="s">
        <v>142</v>
      </c>
      <c r="C44" s="134" t="s">
        <v>127</v>
      </c>
      <c r="D44" s="132" t="s">
        <v>124</v>
      </c>
      <c r="E44" s="133">
        <v>107</v>
      </c>
      <c r="F44" s="164">
        <v>1.1299999999999999</v>
      </c>
      <c r="G44" s="165"/>
      <c r="H44" s="164">
        <v>1.1000000000000001</v>
      </c>
      <c r="I44" s="165"/>
      <c r="J44" s="164">
        <v>0</v>
      </c>
      <c r="K44" s="165"/>
      <c r="L44" s="164">
        <v>1.1000000000000001</v>
      </c>
      <c r="M44" s="166"/>
      <c r="N44" s="165"/>
    </row>
    <row r="45" spans="1:14" x14ac:dyDescent="0.25">
      <c r="A45" s="131">
        <v>40</v>
      </c>
      <c r="B45" s="138" t="s">
        <v>142</v>
      </c>
      <c r="C45" s="134" t="s">
        <v>127</v>
      </c>
      <c r="D45" s="132" t="s">
        <v>129</v>
      </c>
      <c r="E45" s="133">
        <v>0</v>
      </c>
      <c r="F45" s="164">
        <v>3.56</v>
      </c>
      <c r="G45" s="165"/>
      <c r="H45" s="164">
        <v>3.53</v>
      </c>
      <c r="I45" s="165"/>
      <c r="J45" s="164">
        <v>1.77</v>
      </c>
      <c r="K45" s="165"/>
      <c r="L45" s="164">
        <v>5.3</v>
      </c>
      <c r="M45" s="166"/>
      <c r="N45" s="165"/>
    </row>
    <row r="46" spans="1:14" x14ac:dyDescent="0.25">
      <c r="A46" s="131">
        <v>41</v>
      </c>
      <c r="B46" s="138" t="s">
        <v>142</v>
      </c>
      <c r="C46" s="134" t="s">
        <v>130</v>
      </c>
      <c r="D46" s="132" t="s">
        <v>124</v>
      </c>
      <c r="E46" s="133">
        <v>0</v>
      </c>
      <c r="F46" s="164">
        <v>0</v>
      </c>
      <c r="G46" s="165"/>
      <c r="H46" s="164">
        <v>0</v>
      </c>
      <c r="I46" s="165"/>
      <c r="J46" s="164">
        <v>1.93</v>
      </c>
      <c r="K46" s="165"/>
      <c r="L46" s="164">
        <v>0</v>
      </c>
      <c r="M46" s="166"/>
      <c r="N46" s="165"/>
    </row>
    <row r="47" spans="1:14" x14ac:dyDescent="0.25">
      <c r="A47" s="131">
        <v>42</v>
      </c>
      <c r="B47" s="138" t="s">
        <v>142</v>
      </c>
      <c r="C47" s="134" t="s">
        <v>130</v>
      </c>
      <c r="D47" s="132" t="s">
        <v>129</v>
      </c>
      <c r="E47" s="133">
        <v>180</v>
      </c>
      <c r="F47" s="164">
        <v>2.3199999999999998</v>
      </c>
      <c r="G47" s="165"/>
      <c r="H47" s="164">
        <v>2.3199999999999998</v>
      </c>
      <c r="I47" s="165"/>
      <c r="J47" s="164">
        <v>8.0399999999999991</v>
      </c>
      <c r="K47" s="165"/>
      <c r="L47" s="164">
        <v>0</v>
      </c>
      <c r="M47" s="166"/>
      <c r="N47" s="165"/>
    </row>
    <row r="48" spans="1:14" x14ac:dyDescent="0.25">
      <c r="A48" s="131">
        <v>43</v>
      </c>
      <c r="B48" s="138" t="s">
        <v>142</v>
      </c>
      <c r="C48" s="134" t="s">
        <v>143</v>
      </c>
      <c r="D48" s="132" t="s">
        <v>139</v>
      </c>
      <c r="E48" s="133">
        <v>0</v>
      </c>
      <c r="F48" s="164">
        <v>0</v>
      </c>
      <c r="G48" s="165"/>
      <c r="H48" s="164">
        <v>0</v>
      </c>
      <c r="I48" s="165"/>
      <c r="J48" s="164">
        <v>0.65</v>
      </c>
      <c r="K48" s="165"/>
      <c r="L48" s="164">
        <v>0</v>
      </c>
      <c r="M48" s="166"/>
      <c r="N48" s="165"/>
    </row>
    <row r="49" spans="1:14" x14ac:dyDescent="0.25">
      <c r="A49" s="131">
        <v>44</v>
      </c>
      <c r="B49" s="138" t="s">
        <v>142</v>
      </c>
      <c r="C49" s="134" t="s">
        <v>131</v>
      </c>
      <c r="D49" s="132" t="s">
        <v>124</v>
      </c>
      <c r="E49" s="133">
        <v>257</v>
      </c>
      <c r="F49" s="164">
        <v>5.57</v>
      </c>
      <c r="G49" s="165"/>
      <c r="H49" s="164">
        <v>5.57</v>
      </c>
      <c r="I49" s="165"/>
      <c r="J49" s="164">
        <v>1.66</v>
      </c>
      <c r="K49" s="165"/>
      <c r="L49" s="164">
        <v>4.07</v>
      </c>
      <c r="M49" s="166"/>
      <c r="N49" s="165"/>
    </row>
    <row r="50" spans="1:14" x14ac:dyDescent="0.25">
      <c r="A50" s="131">
        <v>45</v>
      </c>
      <c r="B50" s="138" t="s">
        <v>142</v>
      </c>
      <c r="C50" s="134" t="s">
        <v>131</v>
      </c>
      <c r="D50" s="132" t="s">
        <v>126</v>
      </c>
      <c r="E50" s="133">
        <v>34</v>
      </c>
      <c r="F50" s="164">
        <v>0.71</v>
      </c>
      <c r="G50" s="165"/>
      <c r="H50" s="164">
        <v>0.71</v>
      </c>
      <c r="I50" s="165"/>
      <c r="J50" s="164">
        <v>0</v>
      </c>
      <c r="K50" s="165"/>
      <c r="L50" s="164">
        <v>0</v>
      </c>
      <c r="M50" s="166"/>
      <c r="N50" s="165"/>
    </row>
    <row r="51" spans="1:14" x14ac:dyDescent="0.25">
      <c r="A51" s="131">
        <v>46</v>
      </c>
      <c r="B51" s="138" t="s">
        <v>142</v>
      </c>
      <c r="C51" s="134" t="s">
        <v>132</v>
      </c>
      <c r="D51" s="132" t="s">
        <v>124</v>
      </c>
      <c r="E51" s="133">
        <v>0</v>
      </c>
      <c r="F51" s="164">
        <v>0</v>
      </c>
      <c r="G51" s="165"/>
      <c r="H51" s="164">
        <v>0</v>
      </c>
      <c r="I51" s="165"/>
      <c r="J51" s="164">
        <v>1.1599999999999999</v>
      </c>
      <c r="K51" s="165"/>
      <c r="L51" s="164">
        <v>0</v>
      </c>
      <c r="M51" s="166"/>
      <c r="N51" s="165"/>
    </row>
    <row r="52" spans="1:14" x14ac:dyDescent="0.25">
      <c r="A52" s="131">
        <v>47</v>
      </c>
      <c r="B52" s="138" t="s">
        <v>142</v>
      </c>
      <c r="C52" s="134" t="s">
        <v>133</v>
      </c>
      <c r="D52" s="132" t="s">
        <v>124</v>
      </c>
      <c r="E52" s="133">
        <v>95</v>
      </c>
      <c r="F52" s="164">
        <v>1.1100000000000001</v>
      </c>
      <c r="G52" s="165"/>
      <c r="H52" s="164">
        <v>1.1100000000000001</v>
      </c>
      <c r="I52" s="165"/>
      <c r="J52" s="164">
        <v>1.7</v>
      </c>
      <c r="K52" s="165"/>
      <c r="L52" s="164">
        <v>1.1100000000000001</v>
      </c>
      <c r="M52" s="166"/>
      <c r="N52" s="165"/>
    </row>
    <row r="53" spans="1:14" x14ac:dyDescent="0.25">
      <c r="A53" s="131">
        <v>48</v>
      </c>
      <c r="B53" s="138" t="s">
        <v>142</v>
      </c>
      <c r="C53" s="134" t="s">
        <v>144</v>
      </c>
      <c r="D53" s="132" t="s">
        <v>126</v>
      </c>
      <c r="E53" s="133">
        <v>0</v>
      </c>
      <c r="F53" s="164">
        <v>0</v>
      </c>
      <c r="G53" s="165"/>
      <c r="H53" s="164">
        <v>0</v>
      </c>
      <c r="I53" s="165"/>
      <c r="J53" s="164">
        <v>0.54</v>
      </c>
      <c r="K53" s="165"/>
      <c r="L53" s="164">
        <v>0.54</v>
      </c>
      <c r="M53" s="166"/>
      <c r="N53" s="165"/>
    </row>
    <row r="54" spans="1:14" x14ac:dyDescent="0.25">
      <c r="A54" s="131">
        <v>49</v>
      </c>
      <c r="B54" s="138" t="s">
        <v>145</v>
      </c>
      <c r="C54" s="134" t="s">
        <v>125</v>
      </c>
      <c r="D54" s="132" t="s">
        <v>124</v>
      </c>
      <c r="E54" s="133">
        <v>0</v>
      </c>
      <c r="F54" s="164">
        <v>0</v>
      </c>
      <c r="G54" s="165"/>
      <c r="H54" s="164">
        <v>0</v>
      </c>
      <c r="I54" s="165"/>
      <c r="J54" s="164">
        <v>153.54</v>
      </c>
      <c r="K54" s="165"/>
      <c r="L54" s="164">
        <v>0</v>
      </c>
      <c r="M54" s="166"/>
      <c r="N54" s="165"/>
    </row>
    <row r="55" spans="1:14" x14ac:dyDescent="0.25">
      <c r="A55" s="131">
        <v>50</v>
      </c>
      <c r="B55" s="138" t="s">
        <v>145</v>
      </c>
      <c r="C55" s="134" t="s">
        <v>130</v>
      </c>
      <c r="D55" s="132" t="s">
        <v>124</v>
      </c>
      <c r="E55" s="133">
        <v>0</v>
      </c>
      <c r="F55" s="164">
        <v>0</v>
      </c>
      <c r="G55" s="165"/>
      <c r="H55" s="164">
        <v>0</v>
      </c>
      <c r="I55" s="165"/>
      <c r="J55" s="164">
        <v>64.12</v>
      </c>
      <c r="K55" s="165"/>
      <c r="L55" s="164">
        <v>27.77</v>
      </c>
      <c r="M55" s="166"/>
      <c r="N55" s="165"/>
    </row>
    <row r="56" spans="1:14" x14ac:dyDescent="0.25">
      <c r="A56" s="131">
        <v>51</v>
      </c>
      <c r="B56" s="138" t="s">
        <v>145</v>
      </c>
      <c r="C56" s="134" t="s">
        <v>131</v>
      </c>
      <c r="D56" s="132" t="s">
        <v>124</v>
      </c>
      <c r="E56" s="133">
        <v>674</v>
      </c>
      <c r="F56" s="164">
        <v>51.46</v>
      </c>
      <c r="G56" s="165"/>
      <c r="H56" s="164">
        <v>0</v>
      </c>
      <c r="I56" s="165"/>
      <c r="J56" s="164">
        <v>106.1</v>
      </c>
      <c r="K56" s="165"/>
      <c r="L56" s="164">
        <v>74.39</v>
      </c>
      <c r="M56" s="166"/>
      <c r="N56" s="165"/>
    </row>
    <row r="57" spans="1:14" x14ac:dyDescent="0.25">
      <c r="A57" s="131">
        <v>52</v>
      </c>
      <c r="B57" s="138" t="s">
        <v>145</v>
      </c>
      <c r="C57" s="134" t="s">
        <v>133</v>
      </c>
      <c r="D57" s="132" t="s">
        <v>124</v>
      </c>
      <c r="E57" s="133">
        <v>0</v>
      </c>
      <c r="F57" s="164">
        <v>0</v>
      </c>
      <c r="G57" s="165"/>
      <c r="H57" s="164">
        <v>0</v>
      </c>
      <c r="I57" s="165"/>
      <c r="J57" s="164">
        <v>85</v>
      </c>
      <c r="K57" s="165"/>
      <c r="L57" s="164">
        <v>0</v>
      </c>
      <c r="M57" s="166"/>
      <c r="N57" s="165"/>
    </row>
    <row r="58" spans="1:14" x14ac:dyDescent="0.25">
      <c r="A58" s="131">
        <v>53</v>
      </c>
      <c r="B58" s="138" t="s">
        <v>145</v>
      </c>
      <c r="C58" s="134" t="s">
        <v>140</v>
      </c>
      <c r="D58" s="132" t="s">
        <v>128</v>
      </c>
      <c r="E58" s="133">
        <v>0</v>
      </c>
      <c r="F58" s="164">
        <v>0</v>
      </c>
      <c r="G58" s="165"/>
      <c r="H58" s="164">
        <v>0</v>
      </c>
      <c r="I58" s="165"/>
      <c r="J58" s="164">
        <v>58.53</v>
      </c>
      <c r="K58" s="165"/>
      <c r="L58" s="164">
        <v>0</v>
      </c>
      <c r="M58" s="166"/>
      <c r="N58" s="165"/>
    </row>
    <row r="59" spans="1:14" x14ac:dyDescent="0.25">
      <c r="A59" s="131">
        <v>54</v>
      </c>
      <c r="B59" s="138" t="s">
        <v>145</v>
      </c>
      <c r="C59" s="134" t="s">
        <v>140</v>
      </c>
      <c r="D59" s="132" t="s">
        <v>124</v>
      </c>
      <c r="E59" s="133">
        <v>0</v>
      </c>
      <c r="F59" s="164">
        <v>0</v>
      </c>
      <c r="G59" s="165"/>
      <c r="H59" s="164">
        <v>0</v>
      </c>
      <c r="I59" s="165"/>
      <c r="J59" s="164">
        <v>191.5</v>
      </c>
      <c r="K59" s="165"/>
      <c r="L59" s="164">
        <v>0</v>
      </c>
      <c r="M59" s="166"/>
      <c r="N59" s="165"/>
    </row>
    <row r="60" spans="1:14" x14ac:dyDescent="0.25">
      <c r="A60" s="131">
        <v>55</v>
      </c>
      <c r="B60" s="138" t="s">
        <v>145</v>
      </c>
      <c r="C60" s="134" t="s">
        <v>146</v>
      </c>
      <c r="D60" s="132" t="s">
        <v>126</v>
      </c>
      <c r="E60" s="133">
        <v>0</v>
      </c>
      <c r="F60" s="164">
        <v>0</v>
      </c>
      <c r="G60" s="165"/>
      <c r="H60" s="164">
        <v>0</v>
      </c>
      <c r="I60" s="165"/>
      <c r="J60" s="164">
        <v>88.3</v>
      </c>
      <c r="K60" s="165"/>
      <c r="L60" s="164">
        <v>0</v>
      </c>
      <c r="M60" s="166"/>
      <c r="N60" s="165"/>
    </row>
    <row r="61" spans="1:14" x14ac:dyDescent="0.25">
      <c r="A61" s="131">
        <v>56</v>
      </c>
      <c r="B61" s="138" t="s">
        <v>145</v>
      </c>
      <c r="C61" s="134" t="s">
        <v>141</v>
      </c>
      <c r="D61" s="132" t="s">
        <v>124</v>
      </c>
      <c r="E61" s="133">
        <v>0</v>
      </c>
      <c r="F61" s="164">
        <v>0</v>
      </c>
      <c r="G61" s="165"/>
      <c r="H61" s="164">
        <v>0.15</v>
      </c>
      <c r="I61" s="165"/>
      <c r="J61" s="164">
        <v>399.59</v>
      </c>
      <c r="K61" s="165"/>
      <c r="L61" s="164">
        <v>160.9</v>
      </c>
      <c r="M61" s="166"/>
      <c r="N61" s="165"/>
    </row>
    <row r="62" spans="1:14" x14ac:dyDescent="0.25">
      <c r="A62" s="131">
        <v>57</v>
      </c>
      <c r="B62" s="138" t="s">
        <v>145</v>
      </c>
      <c r="C62" s="134" t="s">
        <v>141</v>
      </c>
      <c r="D62" s="132" t="s">
        <v>126</v>
      </c>
      <c r="E62" s="133">
        <v>0</v>
      </c>
      <c r="F62" s="164">
        <v>0</v>
      </c>
      <c r="G62" s="165"/>
      <c r="H62" s="164">
        <v>0</v>
      </c>
      <c r="I62" s="165"/>
      <c r="J62" s="164">
        <v>288.08999999999997</v>
      </c>
      <c r="K62" s="165"/>
      <c r="L62" s="164">
        <v>216.39</v>
      </c>
      <c r="M62" s="166"/>
      <c r="N62" s="165"/>
    </row>
    <row r="63" spans="1:14" x14ac:dyDescent="0.25">
      <c r="A63" s="131">
        <v>58</v>
      </c>
      <c r="B63" s="138" t="s">
        <v>145</v>
      </c>
      <c r="C63" s="134" t="s">
        <v>134</v>
      </c>
      <c r="D63" s="132" t="s">
        <v>124</v>
      </c>
      <c r="E63" s="133">
        <v>0</v>
      </c>
      <c r="F63" s="164">
        <v>0</v>
      </c>
      <c r="G63" s="165"/>
      <c r="H63" s="164">
        <v>0</v>
      </c>
      <c r="I63" s="165"/>
      <c r="J63" s="164">
        <v>87.6</v>
      </c>
      <c r="K63" s="165"/>
      <c r="L63" s="164">
        <v>87.6</v>
      </c>
      <c r="M63" s="166"/>
      <c r="N63" s="165"/>
    </row>
    <row r="64" spans="1:14" x14ac:dyDescent="0.25">
      <c r="A64" s="131">
        <v>59</v>
      </c>
      <c r="B64" s="138" t="s">
        <v>145</v>
      </c>
      <c r="C64" s="134" t="s">
        <v>134</v>
      </c>
      <c r="D64" s="132" t="s">
        <v>126</v>
      </c>
      <c r="E64" s="133">
        <v>0</v>
      </c>
      <c r="F64" s="164">
        <v>0</v>
      </c>
      <c r="G64" s="165"/>
      <c r="H64" s="164">
        <v>0</v>
      </c>
      <c r="I64" s="165"/>
      <c r="J64" s="164">
        <v>80</v>
      </c>
      <c r="K64" s="165"/>
      <c r="L64" s="164">
        <v>0</v>
      </c>
      <c r="M64" s="166"/>
      <c r="N64" s="165"/>
    </row>
    <row r="65" spans="1:14" x14ac:dyDescent="0.25">
      <c r="A65" s="131">
        <v>60</v>
      </c>
      <c r="B65" s="138" t="s">
        <v>147</v>
      </c>
      <c r="C65" s="134" t="s">
        <v>141</v>
      </c>
      <c r="D65" s="132" t="s">
        <v>126</v>
      </c>
      <c r="E65" s="133">
        <v>0</v>
      </c>
      <c r="F65" s="164">
        <v>0</v>
      </c>
      <c r="G65" s="165"/>
      <c r="H65" s="164">
        <v>0</v>
      </c>
      <c r="I65" s="165"/>
      <c r="J65" s="164">
        <v>0.51</v>
      </c>
      <c r="K65" s="165"/>
      <c r="L65" s="164">
        <v>0</v>
      </c>
      <c r="M65" s="166"/>
      <c r="N65" s="165"/>
    </row>
    <row r="66" spans="1:14" x14ac:dyDescent="0.25">
      <c r="A66" s="131">
        <v>61</v>
      </c>
      <c r="B66" s="138" t="s">
        <v>148</v>
      </c>
      <c r="C66" s="134" t="s">
        <v>138</v>
      </c>
      <c r="D66" s="132" t="s">
        <v>138</v>
      </c>
      <c r="E66" s="133">
        <v>0</v>
      </c>
      <c r="F66" s="164">
        <v>0</v>
      </c>
      <c r="G66" s="165"/>
      <c r="H66" s="164">
        <v>0.5</v>
      </c>
      <c r="I66" s="165"/>
      <c r="J66" s="164">
        <v>35</v>
      </c>
      <c r="K66" s="165"/>
      <c r="L66" s="164">
        <v>0.5</v>
      </c>
      <c r="M66" s="166"/>
      <c r="N66" s="165"/>
    </row>
    <row r="67" spans="1:14" x14ac:dyDescent="0.25">
      <c r="A67" s="131">
        <v>62</v>
      </c>
      <c r="B67" s="138" t="s">
        <v>148</v>
      </c>
      <c r="C67" s="134" t="s">
        <v>133</v>
      </c>
      <c r="D67" s="132" t="s">
        <v>138</v>
      </c>
      <c r="E67" s="133">
        <v>0</v>
      </c>
      <c r="F67" s="164">
        <v>0</v>
      </c>
      <c r="G67" s="165"/>
      <c r="H67" s="164">
        <v>0</v>
      </c>
      <c r="I67" s="165"/>
      <c r="J67" s="164">
        <v>0.15</v>
      </c>
      <c r="K67" s="165"/>
      <c r="L67" s="164">
        <v>0</v>
      </c>
      <c r="M67" s="166"/>
      <c r="N67" s="165"/>
    </row>
    <row r="68" spans="1:14" x14ac:dyDescent="0.25">
      <c r="A68" s="131">
        <v>63</v>
      </c>
      <c r="B68" s="138" t="s">
        <v>149</v>
      </c>
      <c r="C68" s="134" t="s">
        <v>138</v>
      </c>
      <c r="D68" s="132" t="s">
        <v>138</v>
      </c>
      <c r="E68" s="133">
        <v>0</v>
      </c>
      <c r="F68" s="164">
        <v>0</v>
      </c>
      <c r="G68" s="165"/>
      <c r="H68" s="164">
        <v>0.1</v>
      </c>
      <c r="I68" s="165"/>
      <c r="J68" s="164">
        <v>0</v>
      </c>
      <c r="K68" s="165"/>
      <c r="L68" s="164">
        <v>0.1</v>
      </c>
      <c r="M68" s="166"/>
      <c r="N68" s="165"/>
    </row>
    <row r="69" spans="1:14" x14ac:dyDescent="0.25">
      <c r="A69" s="131">
        <v>64</v>
      </c>
      <c r="B69" s="138" t="s">
        <v>150</v>
      </c>
      <c r="C69" s="134" t="s">
        <v>122</v>
      </c>
      <c r="D69" s="132" t="s">
        <v>124</v>
      </c>
      <c r="E69" s="133">
        <v>0</v>
      </c>
      <c r="F69" s="164">
        <v>80</v>
      </c>
      <c r="G69" s="165"/>
      <c r="H69" s="164">
        <v>0</v>
      </c>
      <c r="I69" s="165"/>
      <c r="J69" s="164">
        <v>1721</v>
      </c>
      <c r="K69" s="165"/>
      <c r="L69" s="164">
        <v>0</v>
      </c>
      <c r="M69" s="166"/>
      <c r="N69" s="165"/>
    </row>
    <row r="70" spans="1:14" x14ac:dyDescent="0.25">
      <c r="A70" s="131">
        <v>65</v>
      </c>
      <c r="B70" s="138" t="s">
        <v>150</v>
      </c>
      <c r="C70" s="134" t="s">
        <v>125</v>
      </c>
      <c r="D70" s="132" t="s">
        <v>124</v>
      </c>
      <c r="E70" s="133">
        <v>0</v>
      </c>
      <c r="F70" s="164">
        <v>320</v>
      </c>
      <c r="G70" s="165"/>
      <c r="H70" s="164">
        <v>295</v>
      </c>
      <c r="I70" s="165"/>
      <c r="J70" s="164">
        <v>2057</v>
      </c>
      <c r="K70" s="165"/>
      <c r="L70" s="164">
        <v>0</v>
      </c>
      <c r="M70" s="166"/>
      <c r="N70" s="165"/>
    </row>
    <row r="71" spans="1:14" x14ac:dyDescent="0.25">
      <c r="A71" s="131">
        <v>66</v>
      </c>
      <c r="B71" s="138" t="s">
        <v>150</v>
      </c>
      <c r="C71" s="134" t="s">
        <v>127</v>
      </c>
      <c r="D71" s="132" t="s">
        <v>124</v>
      </c>
      <c r="E71" s="133">
        <v>0</v>
      </c>
      <c r="F71" s="164">
        <v>7145</v>
      </c>
      <c r="G71" s="165"/>
      <c r="H71" s="164">
        <v>3257</v>
      </c>
      <c r="I71" s="165"/>
      <c r="J71" s="164">
        <v>3990</v>
      </c>
      <c r="K71" s="165"/>
      <c r="L71" s="164">
        <v>5757</v>
      </c>
      <c r="M71" s="166"/>
      <c r="N71" s="165"/>
    </row>
    <row r="72" spans="1:14" x14ac:dyDescent="0.25">
      <c r="A72" s="131">
        <v>67</v>
      </c>
      <c r="B72" s="138" t="s">
        <v>150</v>
      </c>
      <c r="C72" s="134" t="s">
        <v>130</v>
      </c>
      <c r="D72" s="132" t="s">
        <v>124</v>
      </c>
      <c r="E72" s="133">
        <v>0</v>
      </c>
      <c r="F72" s="164">
        <v>1200</v>
      </c>
      <c r="G72" s="165"/>
      <c r="H72" s="164">
        <v>2600</v>
      </c>
      <c r="I72" s="165"/>
      <c r="J72" s="164">
        <v>3251</v>
      </c>
      <c r="K72" s="165"/>
      <c r="L72" s="164">
        <v>983</v>
      </c>
      <c r="M72" s="166"/>
      <c r="N72" s="165"/>
    </row>
    <row r="73" spans="1:14" x14ac:dyDescent="0.25">
      <c r="A73" s="131">
        <v>68</v>
      </c>
      <c r="B73" s="138" t="s">
        <v>150</v>
      </c>
      <c r="C73" s="134" t="s">
        <v>131</v>
      </c>
      <c r="D73" s="132" t="s">
        <v>124</v>
      </c>
      <c r="E73" s="133">
        <v>0</v>
      </c>
      <c r="F73" s="164">
        <v>3225</v>
      </c>
      <c r="G73" s="165"/>
      <c r="H73" s="164">
        <v>934</v>
      </c>
      <c r="I73" s="165"/>
      <c r="J73" s="164">
        <v>4623</v>
      </c>
      <c r="K73" s="165"/>
      <c r="L73" s="164">
        <v>1458</v>
      </c>
      <c r="M73" s="166"/>
      <c r="N73" s="165"/>
    </row>
    <row r="74" spans="1:14" x14ac:dyDescent="0.25">
      <c r="A74" s="131">
        <v>69</v>
      </c>
      <c r="B74" s="138" t="s">
        <v>150</v>
      </c>
      <c r="C74" s="134" t="s">
        <v>132</v>
      </c>
      <c r="D74" s="132" t="s">
        <v>124</v>
      </c>
      <c r="E74" s="133">
        <v>0</v>
      </c>
      <c r="F74" s="164">
        <v>241</v>
      </c>
      <c r="G74" s="165"/>
      <c r="H74" s="164">
        <v>216</v>
      </c>
      <c r="I74" s="165"/>
      <c r="J74" s="164">
        <v>0</v>
      </c>
      <c r="K74" s="165"/>
      <c r="L74" s="164">
        <v>0</v>
      </c>
      <c r="M74" s="166"/>
      <c r="N74" s="165"/>
    </row>
    <row r="75" spans="1:14" x14ac:dyDescent="0.25">
      <c r="A75" s="131">
        <v>70</v>
      </c>
      <c r="B75" s="138" t="s">
        <v>150</v>
      </c>
      <c r="C75" s="134" t="s">
        <v>133</v>
      </c>
      <c r="D75" s="132" t="s">
        <v>124</v>
      </c>
      <c r="E75" s="133">
        <v>0</v>
      </c>
      <c r="F75" s="164">
        <v>0</v>
      </c>
      <c r="G75" s="165"/>
      <c r="H75" s="164">
        <v>0</v>
      </c>
      <c r="I75" s="165"/>
      <c r="J75" s="164">
        <v>1412</v>
      </c>
      <c r="K75" s="165"/>
      <c r="L75" s="164">
        <v>0</v>
      </c>
      <c r="M75" s="166"/>
      <c r="N75" s="165"/>
    </row>
    <row r="76" spans="1:14" x14ac:dyDescent="0.25">
      <c r="A76" s="131">
        <v>71</v>
      </c>
      <c r="B76" s="138" t="s">
        <v>151</v>
      </c>
      <c r="C76" s="134" t="s">
        <v>131</v>
      </c>
      <c r="D76" s="132" t="s">
        <v>124</v>
      </c>
      <c r="E76" s="133">
        <v>0</v>
      </c>
      <c r="F76" s="164">
        <v>1050</v>
      </c>
      <c r="G76" s="165"/>
      <c r="H76" s="164">
        <v>18.5</v>
      </c>
      <c r="I76" s="165"/>
      <c r="J76" s="164">
        <v>0</v>
      </c>
      <c r="K76" s="165"/>
      <c r="L76" s="164">
        <v>0</v>
      </c>
      <c r="M76" s="166"/>
      <c r="N76" s="165"/>
    </row>
    <row r="77" spans="1:14" x14ac:dyDescent="0.25">
      <c r="A77" s="131">
        <v>72</v>
      </c>
      <c r="B77" s="138" t="s">
        <v>152</v>
      </c>
      <c r="C77" s="134" t="s">
        <v>138</v>
      </c>
      <c r="D77" s="132" t="s">
        <v>138</v>
      </c>
      <c r="E77" s="133">
        <v>0</v>
      </c>
      <c r="F77" s="164">
        <v>5</v>
      </c>
      <c r="G77" s="165"/>
      <c r="H77" s="164">
        <v>0</v>
      </c>
      <c r="I77" s="165"/>
      <c r="J77" s="164">
        <v>0</v>
      </c>
      <c r="K77" s="165"/>
      <c r="L77" s="164">
        <v>0</v>
      </c>
      <c r="M77" s="166"/>
      <c r="N77" s="165"/>
    </row>
    <row r="78" spans="1:14" x14ac:dyDescent="0.25">
      <c r="A78" s="131">
        <v>73</v>
      </c>
      <c r="B78" s="138" t="s">
        <v>152</v>
      </c>
      <c r="C78" s="134" t="s">
        <v>138</v>
      </c>
      <c r="D78" s="132" t="s">
        <v>126</v>
      </c>
      <c r="E78" s="133">
        <v>0</v>
      </c>
      <c r="F78" s="164">
        <v>0</v>
      </c>
      <c r="G78" s="165"/>
      <c r="H78" s="164">
        <v>31.7</v>
      </c>
      <c r="I78" s="165"/>
      <c r="J78" s="164">
        <v>118.6</v>
      </c>
      <c r="K78" s="165"/>
      <c r="L78" s="164">
        <v>0</v>
      </c>
      <c r="M78" s="166"/>
      <c r="N78" s="165"/>
    </row>
    <row r="79" spans="1:14" x14ac:dyDescent="0.25">
      <c r="A79" s="131">
        <v>74</v>
      </c>
      <c r="B79" s="138" t="s">
        <v>152</v>
      </c>
      <c r="C79" s="134" t="s">
        <v>125</v>
      </c>
      <c r="D79" s="132" t="s">
        <v>124</v>
      </c>
      <c r="E79" s="133">
        <v>0</v>
      </c>
      <c r="F79" s="164">
        <v>6.3</v>
      </c>
      <c r="G79" s="165"/>
      <c r="H79" s="164">
        <v>89.9</v>
      </c>
      <c r="I79" s="165"/>
      <c r="J79" s="164">
        <v>120.74</v>
      </c>
      <c r="K79" s="165"/>
      <c r="L79" s="164">
        <v>135.29</v>
      </c>
      <c r="M79" s="166"/>
      <c r="N79" s="165"/>
    </row>
    <row r="80" spans="1:14" x14ac:dyDescent="0.25">
      <c r="A80" s="131">
        <v>75</v>
      </c>
      <c r="B80" s="138" t="s">
        <v>152</v>
      </c>
      <c r="C80" s="134" t="s">
        <v>125</v>
      </c>
      <c r="D80" s="132" t="s">
        <v>126</v>
      </c>
      <c r="E80" s="133">
        <v>0</v>
      </c>
      <c r="F80" s="164">
        <v>0</v>
      </c>
      <c r="G80" s="165"/>
      <c r="H80" s="164">
        <v>0</v>
      </c>
      <c r="I80" s="165"/>
      <c r="J80" s="164">
        <v>12.55</v>
      </c>
      <c r="K80" s="165"/>
      <c r="L80" s="164">
        <v>0</v>
      </c>
      <c r="M80" s="166"/>
      <c r="N80" s="165"/>
    </row>
    <row r="81" spans="1:14" x14ac:dyDescent="0.25">
      <c r="A81" s="131">
        <v>76</v>
      </c>
      <c r="B81" s="138" t="s">
        <v>152</v>
      </c>
      <c r="C81" s="134" t="s">
        <v>127</v>
      </c>
      <c r="D81" s="132" t="s">
        <v>124</v>
      </c>
      <c r="E81" s="133">
        <v>0</v>
      </c>
      <c r="F81" s="164">
        <v>0</v>
      </c>
      <c r="G81" s="165"/>
      <c r="H81" s="164">
        <v>0</v>
      </c>
      <c r="I81" s="165"/>
      <c r="J81" s="164">
        <v>284.89</v>
      </c>
      <c r="K81" s="165"/>
      <c r="L81" s="164">
        <v>0</v>
      </c>
      <c r="M81" s="166"/>
      <c r="N81" s="165"/>
    </row>
    <row r="82" spans="1:14" x14ac:dyDescent="0.25">
      <c r="A82" s="131">
        <v>77</v>
      </c>
      <c r="B82" s="138" t="s">
        <v>152</v>
      </c>
      <c r="C82" s="134" t="s">
        <v>130</v>
      </c>
      <c r="D82" s="132" t="s">
        <v>124</v>
      </c>
      <c r="E82" s="133">
        <v>0</v>
      </c>
      <c r="F82" s="164">
        <v>130.1</v>
      </c>
      <c r="G82" s="165"/>
      <c r="H82" s="164">
        <v>130.1</v>
      </c>
      <c r="I82" s="165"/>
      <c r="J82" s="164">
        <v>1894.47</v>
      </c>
      <c r="K82" s="165"/>
      <c r="L82" s="164">
        <v>1179.75</v>
      </c>
      <c r="M82" s="166"/>
      <c r="N82" s="165"/>
    </row>
    <row r="83" spans="1:14" x14ac:dyDescent="0.25">
      <c r="A83" s="131">
        <v>78</v>
      </c>
      <c r="B83" s="138" t="s">
        <v>152</v>
      </c>
      <c r="C83" s="134" t="s">
        <v>131</v>
      </c>
      <c r="D83" s="132" t="s">
        <v>124</v>
      </c>
      <c r="E83" s="133">
        <v>0</v>
      </c>
      <c r="F83" s="164">
        <v>0</v>
      </c>
      <c r="G83" s="165"/>
      <c r="H83" s="164">
        <v>200</v>
      </c>
      <c r="I83" s="165"/>
      <c r="J83" s="164">
        <v>957.97</v>
      </c>
      <c r="K83" s="165"/>
      <c r="L83" s="164">
        <v>1017.3</v>
      </c>
      <c r="M83" s="166"/>
      <c r="N83" s="165"/>
    </row>
    <row r="84" spans="1:14" x14ac:dyDescent="0.25">
      <c r="A84" s="131">
        <v>79</v>
      </c>
      <c r="B84" s="138" t="s">
        <v>152</v>
      </c>
      <c r="C84" s="134" t="s">
        <v>132</v>
      </c>
      <c r="D84" s="132" t="s">
        <v>124</v>
      </c>
      <c r="E84" s="133">
        <v>0</v>
      </c>
      <c r="F84" s="164">
        <v>0</v>
      </c>
      <c r="G84" s="165"/>
      <c r="H84" s="164">
        <v>0</v>
      </c>
      <c r="I84" s="165"/>
      <c r="J84" s="164">
        <v>237.9</v>
      </c>
      <c r="K84" s="165"/>
      <c r="L84" s="164">
        <v>55</v>
      </c>
      <c r="M84" s="166"/>
      <c r="N84" s="165"/>
    </row>
    <row r="85" spans="1:14" x14ac:dyDescent="0.25">
      <c r="A85" s="131">
        <v>80</v>
      </c>
      <c r="B85" s="138" t="s">
        <v>152</v>
      </c>
      <c r="C85" s="134" t="s">
        <v>133</v>
      </c>
      <c r="D85" s="132" t="s">
        <v>124</v>
      </c>
      <c r="E85" s="133">
        <v>0</v>
      </c>
      <c r="F85" s="164">
        <v>0</v>
      </c>
      <c r="G85" s="165"/>
      <c r="H85" s="164">
        <v>200</v>
      </c>
      <c r="I85" s="165"/>
      <c r="J85" s="164">
        <v>4016.7</v>
      </c>
      <c r="K85" s="165"/>
      <c r="L85" s="164">
        <v>0</v>
      </c>
      <c r="M85" s="166"/>
      <c r="N85" s="165"/>
    </row>
    <row r="86" spans="1:14" x14ac:dyDescent="0.25">
      <c r="A86" s="131">
        <v>81</v>
      </c>
      <c r="B86" s="138" t="s">
        <v>152</v>
      </c>
      <c r="C86" s="134" t="s">
        <v>133</v>
      </c>
      <c r="D86" s="132" t="s">
        <v>126</v>
      </c>
      <c r="E86" s="133">
        <v>0</v>
      </c>
      <c r="F86" s="164">
        <v>0</v>
      </c>
      <c r="G86" s="165"/>
      <c r="H86" s="164">
        <v>0</v>
      </c>
      <c r="I86" s="165"/>
      <c r="J86" s="164">
        <v>56</v>
      </c>
      <c r="K86" s="165"/>
      <c r="L86" s="164">
        <v>44</v>
      </c>
      <c r="M86" s="166"/>
      <c r="N86" s="165"/>
    </row>
    <row r="87" spans="1:14" x14ac:dyDescent="0.25">
      <c r="A87" s="131">
        <v>82</v>
      </c>
      <c r="B87" s="138" t="s">
        <v>152</v>
      </c>
      <c r="C87" s="134" t="s">
        <v>140</v>
      </c>
      <c r="D87" s="132" t="s">
        <v>128</v>
      </c>
      <c r="E87" s="133">
        <v>0</v>
      </c>
      <c r="F87" s="164">
        <v>0</v>
      </c>
      <c r="G87" s="165"/>
      <c r="H87" s="164">
        <v>0</v>
      </c>
      <c r="I87" s="165"/>
      <c r="J87" s="164">
        <v>72.3</v>
      </c>
      <c r="K87" s="165"/>
      <c r="L87" s="164">
        <v>0</v>
      </c>
      <c r="M87" s="166"/>
      <c r="N87" s="165"/>
    </row>
    <row r="88" spans="1:14" x14ac:dyDescent="0.25">
      <c r="A88" s="131">
        <v>83</v>
      </c>
      <c r="B88" s="138" t="s">
        <v>152</v>
      </c>
      <c r="C88" s="134" t="s">
        <v>141</v>
      </c>
      <c r="D88" s="132" t="s">
        <v>124</v>
      </c>
      <c r="E88" s="133">
        <v>0</v>
      </c>
      <c r="F88" s="164">
        <v>0</v>
      </c>
      <c r="G88" s="165"/>
      <c r="H88" s="164">
        <v>190</v>
      </c>
      <c r="I88" s="165"/>
      <c r="J88" s="164">
        <v>1272.9000000000001</v>
      </c>
      <c r="K88" s="165"/>
      <c r="L88" s="164">
        <v>1272.9000000000001</v>
      </c>
      <c r="M88" s="166"/>
      <c r="N88" s="165"/>
    </row>
    <row r="89" spans="1:14" x14ac:dyDescent="0.25">
      <c r="A89" s="131">
        <v>84</v>
      </c>
      <c r="B89" s="138" t="s">
        <v>152</v>
      </c>
      <c r="C89" s="134" t="s">
        <v>134</v>
      </c>
      <c r="D89" s="132" t="s">
        <v>123</v>
      </c>
      <c r="E89" s="133">
        <v>0</v>
      </c>
      <c r="F89" s="164">
        <v>0</v>
      </c>
      <c r="G89" s="165"/>
      <c r="H89" s="164">
        <v>0</v>
      </c>
      <c r="I89" s="165"/>
      <c r="J89" s="164">
        <v>1.82</v>
      </c>
      <c r="K89" s="165"/>
      <c r="L89" s="164">
        <v>1.82</v>
      </c>
      <c r="M89" s="166"/>
      <c r="N89" s="165"/>
    </row>
    <row r="90" spans="1:14" x14ac:dyDescent="0.25">
      <c r="A90" s="131">
        <v>85</v>
      </c>
      <c r="B90" s="138" t="s">
        <v>152</v>
      </c>
      <c r="C90" s="134" t="s">
        <v>134</v>
      </c>
      <c r="D90" s="132" t="s">
        <v>124</v>
      </c>
      <c r="E90" s="133">
        <v>0</v>
      </c>
      <c r="F90" s="164">
        <v>0</v>
      </c>
      <c r="G90" s="165"/>
      <c r="H90" s="164">
        <v>0</v>
      </c>
      <c r="I90" s="165"/>
      <c r="J90" s="164">
        <v>1750.4</v>
      </c>
      <c r="K90" s="165"/>
      <c r="L90" s="164">
        <v>1352.5</v>
      </c>
      <c r="M90" s="166"/>
      <c r="N90" s="165"/>
    </row>
    <row r="91" spans="1:14" x14ac:dyDescent="0.25">
      <c r="A91" s="131">
        <v>86</v>
      </c>
      <c r="B91" s="138" t="s">
        <v>152</v>
      </c>
      <c r="C91" s="134" t="s">
        <v>134</v>
      </c>
      <c r="D91" s="132" t="s">
        <v>126</v>
      </c>
      <c r="E91" s="133">
        <v>0</v>
      </c>
      <c r="F91" s="164">
        <v>0</v>
      </c>
      <c r="G91" s="165"/>
      <c r="H91" s="164">
        <v>0</v>
      </c>
      <c r="I91" s="165"/>
      <c r="J91" s="164">
        <v>276.8</v>
      </c>
      <c r="K91" s="165"/>
      <c r="L91" s="164">
        <v>176.2</v>
      </c>
      <c r="M91" s="166"/>
      <c r="N91" s="165"/>
    </row>
    <row r="92" spans="1:14" x14ac:dyDescent="0.25">
      <c r="A92" s="131">
        <v>87</v>
      </c>
      <c r="B92" s="138" t="s">
        <v>153</v>
      </c>
      <c r="C92" s="134" t="s">
        <v>122</v>
      </c>
      <c r="D92" s="132" t="s">
        <v>124</v>
      </c>
      <c r="E92" s="133">
        <v>0</v>
      </c>
      <c r="F92" s="164">
        <v>3.5</v>
      </c>
      <c r="G92" s="165"/>
      <c r="H92" s="164">
        <v>0</v>
      </c>
      <c r="I92" s="165"/>
      <c r="J92" s="164">
        <v>0</v>
      </c>
      <c r="K92" s="165"/>
      <c r="L92" s="164">
        <v>0</v>
      </c>
      <c r="M92" s="166"/>
      <c r="N92" s="165"/>
    </row>
    <row r="93" spans="1:14" x14ac:dyDescent="0.25">
      <c r="A93" s="131">
        <v>88</v>
      </c>
      <c r="B93" s="138" t="s">
        <v>153</v>
      </c>
      <c r="C93" s="134" t="s">
        <v>127</v>
      </c>
      <c r="D93" s="132" t="s">
        <v>124</v>
      </c>
      <c r="E93" s="133">
        <v>0</v>
      </c>
      <c r="F93" s="164">
        <v>13.1</v>
      </c>
      <c r="G93" s="165"/>
      <c r="H93" s="164">
        <v>2</v>
      </c>
      <c r="I93" s="165"/>
      <c r="J93" s="164">
        <v>0</v>
      </c>
      <c r="K93" s="165"/>
      <c r="L93" s="164">
        <v>0</v>
      </c>
      <c r="M93" s="166"/>
      <c r="N93" s="165"/>
    </row>
    <row r="94" spans="1:14" x14ac:dyDescent="0.25">
      <c r="A94" s="131">
        <v>89</v>
      </c>
      <c r="B94" s="138" t="s">
        <v>153</v>
      </c>
      <c r="C94" s="134" t="s">
        <v>130</v>
      </c>
      <c r="D94" s="132" t="s">
        <v>124</v>
      </c>
      <c r="E94" s="133">
        <v>0</v>
      </c>
      <c r="F94" s="164">
        <v>4</v>
      </c>
      <c r="G94" s="165"/>
      <c r="H94" s="164">
        <v>0</v>
      </c>
      <c r="I94" s="165"/>
      <c r="J94" s="164">
        <v>0.5</v>
      </c>
      <c r="K94" s="165"/>
      <c r="L94" s="164">
        <v>0</v>
      </c>
      <c r="M94" s="166"/>
      <c r="N94" s="165"/>
    </row>
    <row r="95" spans="1:14" x14ac:dyDescent="0.25">
      <c r="A95" s="131">
        <v>90</v>
      </c>
      <c r="B95" s="138" t="s">
        <v>153</v>
      </c>
      <c r="C95" s="134" t="s">
        <v>131</v>
      </c>
      <c r="D95" s="132" t="s">
        <v>124</v>
      </c>
      <c r="E95" s="133">
        <v>0</v>
      </c>
      <c r="F95" s="164">
        <v>2</v>
      </c>
      <c r="G95" s="165"/>
      <c r="H95" s="164">
        <v>0</v>
      </c>
      <c r="I95" s="165"/>
      <c r="J95" s="164">
        <v>0</v>
      </c>
      <c r="K95" s="165"/>
      <c r="L95" s="164">
        <v>0</v>
      </c>
      <c r="M95" s="166"/>
      <c r="N95" s="165"/>
    </row>
    <row r="96" spans="1:14" x14ac:dyDescent="0.25">
      <c r="A96" s="131">
        <v>91</v>
      </c>
      <c r="B96" s="138" t="s">
        <v>153</v>
      </c>
      <c r="C96" s="134" t="s">
        <v>131</v>
      </c>
      <c r="D96" s="132" t="s">
        <v>126</v>
      </c>
      <c r="E96" s="133">
        <v>0</v>
      </c>
      <c r="F96" s="164">
        <v>0</v>
      </c>
      <c r="G96" s="165"/>
      <c r="H96" s="164">
        <v>0</v>
      </c>
      <c r="I96" s="165"/>
      <c r="J96" s="164">
        <v>1.85</v>
      </c>
      <c r="K96" s="165"/>
      <c r="L96" s="164">
        <v>0</v>
      </c>
      <c r="M96" s="166"/>
      <c r="N96" s="165"/>
    </row>
    <row r="97" spans="1:14" x14ac:dyDescent="0.25">
      <c r="A97" s="131">
        <v>92</v>
      </c>
      <c r="B97" s="138" t="s">
        <v>153</v>
      </c>
      <c r="C97" s="134" t="s">
        <v>154</v>
      </c>
      <c r="D97" s="132" t="s">
        <v>124</v>
      </c>
      <c r="E97" s="133">
        <v>0</v>
      </c>
      <c r="F97" s="164">
        <v>0</v>
      </c>
      <c r="G97" s="165"/>
      <c r="H97" s="164">
        <v>0</v>
      </c>
      <c r="I97" s="165"/>
      <c r="J97" s="164">
        <v>0.05</v>
      </c>
      <c r="K97" s="165"/>
      <c r="L97" s="164">
        <v>0</v>
      </c>
      <c r="M97" s="166"/>
      <c r="N97" s="165"/>
    </row>
    <row r="98" spans="1:14" x14ac:dyDescent="0.25">
      <c r="A98" s="131">
        <v>93</v>
      </c>
      <c r="B98" s="138" t="s">
        <v>155</v>
      </c>
      <c r="C98" s="134" t="s">
        <v>138</v>
      </c>
      <c r="D98" s="132" t="s">
        <v>138</v>
      </c>
      <c r="E98" s="133">
        <v>0</v>
      </c>
      <c r="F98" s="164">
        <v>0</v>
      </c>
      <c r="G98" s="165"/>
      <c r="H98" s="164">
        <v>0</v>
      </c>
      <c r="I98" s="165"/>
      <c r="J98" s="164">
        <v>1</v>
      </c>
      <c r="K98" s="165"/>
      <c r="L98" s="164">
        <v>0</v>
      </c>
      <c r="M98" s="166"/>
      <c r="N98" s="165"/>
    </row>
    <row r="99" spans="1:14" x14ac:dyDescent="0.25">
      <c r="A99" s="131">
        <v>94</v>
      </c>
      <c r="B99" s="138" t="s">
        <v>155</v>
      </c>
      <c r="C99" s="134" t="s">
        <v>141</v>
      </c>
      <c r="D99" s="132" t="s">
        <v>156</v>
      </c>
      <c r="E99" s="133">
        <v>0</v>
      </c>
      <c r="F99" s="164">
        <v>0</v>
      </c>
      <c r="G99" s="165"/>
      <c r="H99" s="164">
        <v>0</v>
      </c>
      <c r="I99" s="165"/>
      <c r="J99" s="164">
        <v>120</v>
      </c>
      <c r="K99" s="165"/>
      <c r="L99" s="164">
        <v>0</v>
      </c>
      <c r="M99" s="166"/>
      <c r="N99" s="165"/>
    </row>
    <row r="100" spans="1:14" x14ac:dyDescent="0.25">
      <c r="A100" s="131">
        <v>95</v>
      </c>
      <c r="B100" s="138" t="s">
        <v>157</v>
      </c>
      <c r="C100" s="134" t="s">
        <v>122</v>
      </c>
      <c r="D100" s="132" t="s">
        <v>156</v>
      </c>
      <c r="E100" s="133">
        <v>0</v>
      </c>
      <c r="F100" s="164">
        <v>0.5</v>
      </c>
      <c r="G100" s="165"/>
      <c r="H100" s="164">
        <v>0.5</v>
      </c>
      <c r="I100" s="165"/>
      <c r="J100" s="164">
        <v>0</v>
      </c>
      <c r="K100" s="165"/>
      <c r="L100" s="164">
        <v>0</v>
      </c>
      <c r="M100" s="166"/>
      <c r="N100" s="165"/>
    </row>
    <row r="101" spans="1:14" x14ac:dyDescent="0.25">
      <c r="A101" s="131">
        <v>96</v>
      </c>
      <c r="B101" s="138" t="s">
        <v>157</v>
      </c>
      <c r="C101" s="134" t="s">
        <v>130</v>
      </c>
      <c r="D101" s="132" t="s">
        <v>124</v>
      </c>
      <c r="E101" s="133">
        <v>0</v>
      </c>
      <c r="F101" s="164">
        <v>2.2000000000000002</v>
      </c>
      <c r="G101" s="165"/>
      <c r="H101" s="164">
        <v>2.2000000000000002</v>
      </c>
      <c r="I101" s="165"/>
      <c r="J101" s="164">
        <v>0</v>
      </c>
      <c r="K101" s="165"/>
      <c r="L101" s="164">
        <v>0</v>
      </c>
      <c r="M101" s="166"/>
      <c r="N101" s="165"/>
    </row>
    <row r="102" spans="1:14" x14ac:dyDescent="0.25">
      <c r="A102" s="131">
        <v>97</v>
      </c>
      <c r="B102" s="138" t="s">
        <v>157</v>
      </c>
      <c r="C102" s="134" t="s">
        <v>130</v>
      </c>
      <c r="D102" s="132" t="s">
        <v>156</v>
      </c>
      <c r="E102" s="133">
        <v>0</v>
      </c>
      <c r="F102" s="164">
        <v>0</v>
      </c>
      <c r="G102" s="165"/>
      <c r="H102" s="164">
        <v>0</v>
      </c>
      <c r="I102" s="165"/>
      <c r="J102" s="164">
        <v>2.7</v>
      </c>
      <c r="K102" s="165"/>
      <c r="L102" s="164">
        <v>0</v>
      </c>
      <c r="M102" s="166"/>
      <c r="N102" s="165"/>
    </row>
    <row r="103" spans="1:14" x14ac:dyDescent="0.25">
      <c r="A103" s="131">
        <v>98</v>
      </c>
      <c r="B103" s="138" t="s">
        <v>157</v>
      </c>
      <c r="C103" s="134" t="s">
        <v>131</v>
      </c>
      <c r="D103" s="132" t="s">
        <v>156</v>
      </c>
      <c r="E103" s="133">
        <v>0</v>
      </c>
      <c r="F103" s="164">
        <v>0.5</v>
      </c>
      <c r="G103" s="165"/>
      <c r="H103" s="164">
        <v>0.25</v>
      </c>
      <c r="I103" s="165"/>
      <c r="J103" s="164">
        <v>0</v>
      </c>
      <c r="K103" s="165"/>
      <c r="L103" s="164">
        <v>0</v>
      </c>
      <c r="M103" s="166"/>
      <c r="N103" s="165"/>
    </row>
    <row r="104" spans="1:14" x14ac:dyDescent="0.25">
      <c r="A104" s="131">
        <v>99</v>
      </c>
      <c r="B104" s="138" t="s">
        <v>158</v>
      </c>
      <c r="C104" s="134" t="s">
        <v>125</v>
      </c>
      <c r="D104" s="132" t="s">
        <v>124</v>
      </c>
      <c r="E104" s="133">
        <v>7.5</v>
      </c>
      <c r="F104" s="164">
        <v>0</v>
      </c>
      <c r="G104" s="165"/>
      <c r="H104" s="164">
        <v>0</v>
      </c>
      <c r="I104" s="165"/>
      <c r="J104" s="164">
        <v>77.27</v>
      </c>
      <c r="K104" s="165"/>
      <c r="L104" s="164">
        <v>77.27</v>
      </c>
      <c r="M104" s="166"/>
      <c r="N104" s="165"/>
    </row>
    <row r="105" spans="1:14" x14ac:dyDescent="0.25">
      <c r="A105" s="131">
        <v>100</v>
      </c>
      <c r="B105" s="138" t="s">
        <v>158</v>
      </c>
      <c r="C105" s="134" t="s">
        <v>130</v>
      </c>
      <c r="D105" s="132" t="s">
        <v>156</v>
      </c>
      <c r="E105" s="133">
        <v>0</v>
      </c>
      <c r="F105" s="164">
        <v>5</v>
      </c>
      <c r="G105" s="165"/>
      <c r="H105" s="164">
        <v>5</v>
      </c>
      <c r="I105" s="165"/>
      <c r="J105" s="164">
        <v>0</v>
      </c>
      <c r="K105" s="165"/>
      <c r="L105" s="164">
        <v>0</v>
      </c>
      <c r="M105" s="166"/>
      <c r="N105" s="165"/>
    </row>
    <row r="106" spans="1:14" x14ac:dyDescent="0.25">
      <c r="A106" s="131">
        <v>101</v>
      </c>
      <c r="B106" s="138" t="s">
        <v>158</v>
      </c>
      <c r="C106" s="134" t="s">
        <v>132</v>
      </c>
      <c r="D106" s="132" t="s">
        <v>156</v>
      </c>
      <c r="E106" s="133">
        <v>0</v>
      </c>
      <c r="F106" s="164">
        <v>2.5</v>
      </c>
      <c r="G106" s="165"/>
      <c r="H106" s="164">
        <v>2.5</v>
      </c>
      <c r="I106" s="165"/>
      <c r="J106" s="164">
        <v>2.5</v>
      </c>
      <c r="K106" s="165"/>
      <c r="L106" s="164">
        <v>5</v>
      </c>
      <c r="M106" s="166"/>
      <c r="N106" s="165"/>
    </row>
    <row r="107" spans="1:14" x14ac:dyDescent="0.25">
      <c r="A107" s="131">
        <v>102</v>
      </c>
      <c r="B107" s="138" t="s">
        <v>159</v>
      </c>
      <c r="C107" s="134" t="s">
        <v>122</v>
      </c>
      <c r="D107" s="132" t="s">
        <v>156</v>
      </c>
      <c r="E107" s="133">
        <v>0</v>
      </c>
      <c r="F107" s="164">
        <v>8</v>
      </c>
      <c r="G107" s="165"/>
      <c r="H107" s="164">
        <v>2</v>
      </c>
      <c r="I107" s="165"/>
      <c r="J107" s="164">
        <v>0</v>
      </c>
      <c r="K107" s="165"/>
      <c r="L107" s="164">
        <v>0</v>
      </c>
      <c r="M107" s="166"/>
      <c r="N107" s="165"/>
    </row>
    <row r="108" spans="1:14" x14ac:dyDescent="0.25">
      <c r="A108" s="131">
        <v>103</v>
      </c>
      <c r="B108" s="138" t="s">
        <v>159</v>
      </c>
      <c r="C108" s="134" t="s">
        <v>130</v>
      </c>
      <c r="D108" s="132" t="s">
        <v>124</v>
      </c>
      <c r="E108" s="133">
        <v>0</v>
      </c>
      <c r="F108" s="164">
        <v>2.4</v>
      </c>
      <c r="G108" s="165"/>
      <c r="H108" s="164">
        <v>0</v>
      </c>
      <c r="I108" s="165"/>
      <c r="J108" s="164">
        <v>0</v>
      </c>
      <c r="K108" s="165"/>
      <c r="L108" s="164">
        <v>0</v>
      </c>
      <c r="M108" s="166"/>
      <c r="N108" s="165"/>
    </row>
    <row r="109" spans="1:14" x14ac:dyDescent="0.25">
      <c r="A109" s="131">
        <v>104</v>
      </c>
      <c r="B109" s="138" t="s">
        <v>160</v>
      </c>
      <c r="C109" s="134" t="s">
        <v>122</v>
      </c>
      <c r="D109" s="132" t="s">
        <v>156</v>
      </c>
      <c r="E109" s="133">
        <v>0</v>
      </c>
      <c r="F109" s="164">
        <v>9</v>
      </c>
      <c r="G109" s="165"/>
      <c r="H109" s="164">
        <v>2</v>
      </c>
      <c r="I109" s="165"/>
      <c r="J109" s="164">
        <v>0</v>
      </c>
      <c r="K109" s="165"/>
      <c r="L109" s="164">
        <v>0</v>
      </c>
      <c r="M109" s="166"/>
      <c r="N109" s="165"/>
    </row>
    <row r="110" spans="1:14" x14ac:dyDescent="0.25">
      <c r="A110" s="131">
        <v>105</v>
      </c>
      <c r="B110" s="138" t="s">
        <v>160</v>
      </c>
      <c r="C110" s="134" t="s">
        <v>130</v>
      </c>
      <c r="D110" s="132" t="s">
        <v>156</v>
      </c>
      <c r="E110" s="133">
        <v>0</v>
      </c>
      <c r="F110" s="164">
        <v>14</v>
      </c>
      <c r="G110" s="165"/>
      <c r="H110" s="164">
        <v>6</v>
      </c>
      <c r="I110" s="165"/>
      <c r="J110" s="164">
        <v>0</v>
      </c>
      <c r="K110" s="165"/>
      <c r="L110" s="164">
        <v>6</v>
      </c>
      <c r="M110" s="166"/>
      <c r="N110" s="165"/>
    </row>
    <row r="111" spans="1:14" x14ac:dyDescent="0.25">
      <c r="A111" s="131">
        <v>106</v>
      </c>
      <c r="B111" s="138" t="s">
        <v>160</v>
      </c>
      <c r="C111" s="134" t="s">
        <v>133</v>
      </c>
      <c r="D111" s="132" t="s">
        <v>156</v>
      </c>
      <c r="E111" s="133">
        <v>0</v>
      </c>
      <c r="F111" s="164">
        <v>1.5</v>
      </c>
      <c r="G111" s="165"/>
      <c r="H111" s="164">
        <v>0</v>
      </c>
      <c r="I111" s="165"/>
      <c r="J111" s="164">
        <v>0</v>
      </c>
      <c r="K111" s="165"/>
      <c r="L111" s="164">
        <v>0</v>
      </c>
      <c r="M111" s="166"/>
      <c r="N111" s="165"/>
    </row>
    <row r="112" spans="1:14" x14ac:dyDescent="0.25">
      <c r="A112" s="131">
        <v>107</v>
      </c>
      <c r="B112" s="138" t="s">
        <v>160</v>
      </c>
      <c r="C112" s="134" t="s">
        <v>140</v>
      </c>
      <c r="D112" s="132" t="s">
        <v>156</v>
      </c>
      <c r="E112" s="133">
        <v>0</v>
      </c>
      <c r="F112" s="164">
        <v>0</v>
      </c>
      <c r="G112" s="165"/>
      <c r="H112" s="164">
        <v>0</v>
      </c>
      <c r="I112" s="165"/>
      <c r="J112" s="164">
        <v>3.12</v>
      </c>
      <c r="K112" s="165"/>
      <c r="L112" s="164">
        <v>0</v>
      </c>
      <c r="M112" s="166"/>
      <c r="N112" s="165"/>
    </row>
    <row r="113" spans="1:14" x14ac:dyDescent="0.25">
      <c r="A113" s="131">
        <v>108</v>
      </c>
      <c r="B113" s="138" t="s">
        <v>161</v>
      </c>
      <c r="C113" s="134" t="s">
        <v>122</v>
      </c>
      <c r="D113" s="132" t="s">
        <v>124</v>
      </c>
      <c r="E113" s="133">
        <v>12</v>
      </c>
      <c r="F113" s="164">
        <v>9</v>
      </c>
      <c r="G113" s="165"/>
      <c r="H113" s="164">
        <v>9</v>
      </c>
      <c r="I113" s="165"/>
      <c r="J113" s="164">
        <v>0.3</v>
      </c>
      <c r="K113" s="165"/>
      <c r="L113" s="164">
        <v>0.3</v>
      </c>
      <c r="M113" s="166"/>
      <c r="N113" s="165"/>
    </row>
    <row r="114" spans="1:14" x14ac:dyDescent="0.25">
      <c r="A114" s="131">
        <v>109</v>
      </c>
      <c r="B114" s="138" t="s">
        <v>161</v>
      </c>
      <c r="C114" s="134" t="s">
        <v>127</v>
      </c>
      <c r="D114" s="132" t="s">
        <v>124</v>
      </c>
      <c r="E114" s="133">
        <v>50</v>
      </c>
      <c r="F114" s="164">
        <v>25.45</v>
      </c>
      <c r="G114" s="165"/>
      <c r="H114" s="164">
        <v>25.04</v>
      </c>
      <c r="I114" s="165"/>
      <c r="J114" s="164">
        <v>4.76</v>
      </c>
      <c r="K114" s="165"/>
      <c r="L114" s="164">
        <v>3.29</v>
      </c>
      <c r="M114" s="166"/>
      <c r="N114" s="165"/>
    </row>
    <row r="115" spans="1:14" x14ac:dyDescent="0.25">
      <c r="A115" s="131">
        <v>110</v>
      </c>
      <c r="B115" s="138" t="s">
        <v>161</v>
      </c>
      <c r="C115" s="134" t="s">
        <v>130</v>
      </c>
      <c r="D115" s="132" t="s">
        <v>124</v>
      </c>
      <c r="E115" s="133">
        <v>3.5</v>
      </c>
      <c r="F115" s="164">
        <v>5.12</v>
      </c>
      <c r="G115" s="165"/>
      <c r="H115" s="164">
        <v>5.12</v>
      </c>
      <c r="I115" s="165"/>
      <c r="J115" s="164">
        <v>0</v>
      </c>
      <c r="K115" s="165"/>
      <c r="L115" s="164">
        <v>5</v>
      </c>
      <c r="M115" s="166"/>
      <c r="N115" s="165"/>
    </row>
    <row r="116" spans="1:14" x14ac:dyDescent="0.25">
      <c r="A116" s="131">
        <v>111</v>
      </c>
      <c r="B116" s="138" t="s">
        <v>161</v>
      </c>
      <c r="C116" s="134" t="s">
        <v>162</v>
      </c>
      <c r="D116" s="132" t="s">
        <v>124</v>
      </c>
      <c r="E116" s="133">
        <v>0</v>
      </c>
      <c r="F116" s="164">
        <v>0</v>
      </c>
      <c r="G116" s="165"/>
      <c r="H116" s="164">
        <v>0.44</v>
      </c>
      <c r="I116" s="165"/>
      <c r="J116" s="164">
        <v>3.65</v>
      </c>
      <c r="K116" s="165"/>
      <c r="L116" s="164">
        <v>2.14</v>
      </c>
      <c r="M116" s="166"/>
      <c r="N116" s="165"/>
    </row>
    <row r="117" spans="1:14" x14ac:dyDescent="0.25">
      <c r="A117" s="131">
        <v>112</v>
      </c>
      <c r="B117" s="138" t="s">
        <v>161</v>
      </c>
      <c r="C117" s="134" t="s">
        <v>131</v>
      </c>
      <c r="D117" s="132" t="s">
        <v>124</v>
      </c>
      <c r="E117" s="133">
        <v>0</v>
      </c>
      <c r="F117" s="164">
        <v>1</v>
      </c>
      <c r="G117" s="165"/>
      <c r="H117" s="164">
        <v>0</v>
      </c>
      <c r="I117" s="165"/>
      <c r="J117" s="164">
        <v>0</v>
      </c>
      <c r="K117" s="165"/>
      <c r="L117" s="164">
        <v>0</v>
      </c>
      <c r="M117" s="166"/>
      <c r="N117" s="165"/>
    </row>
    <row r="118" spans="1:14" x14ac:dyDescent="0.25">
      <c r="A118" s="131">
        <v>113</v>
      </c>
      <c r="B118" s="138" t="s">
        <v>161</v>
      </c>
      <c r="C118" s="134" t="s">
        <v>132</v>
      </c>
      <c r="D118" s="132" t="s">
        <v>124</v>
      </c>
      <c r="E118" s="133">
        <v>0</v>
      </c>
      <c r="F118" s="164">
        <v>15</v>
      </c>
      <c r="G118" s="165"/>
      <c r="H118" s="164">
        <v>15</v>
      </c>
      <c r="I118" s="165"/>
      <c r="J118" s="164">
        <v>0</v>
      </c>
      <c r="K118" s="165"/>
      <c r="L118" s="164">
        <v>0</v>
      </c>
      <c r="M118" s="166"/>
      <c r="N118" s="165"/>
    </row>
    <row r="119" spans="1:14" x14ac:dyDescent="0.25">
      <c r="A119" s="131">
        <v>114</v>
      </c>
      <c r="B119" s="138" t="s">
        <v>161</v>
      </c>
      <c r="C119" s="134" t="s">
        <v>133</v>
      </c>
      <c r="D119" s="132" t="s">
        <v>124</v>
      </c>
      <c r="E119" s="133">
        <v>0</v>
      </c>
      <c r="F119" s="164">
        <v>1.5</v>
      </c>
      <c r="G119" s="165"/>
      <c r="H119" s="164">
        <v>0</v>
      </c>
      <c r="I119" s="165"/>
      <c r="J119" s="164">
        <v>0.23</v>
      </c>
      <c r="K119" s="165"/>
      <c r="L119" s="164">
        <v>0.23</v>
      </c>
      <c r="M119" s="166"/>
      <c r="N119" s="165"/>
    </row>
    <row r="120" spans="1:14" x14ac:dyDescent="0.25">
      <c r="A120" s="131">
        <v>115</v>
      </c>
      <c r="B120" s="138" t="s">
        <v>163</v>
      </c>
      <c r="C120" s="134" t="s">
        <v>138</v>
      </c>
      <c r="D120" s="132" t="s">
        <v>138</v>
      </c>
      <c r="E120" s="133">
        <v>0</v>
      </c>
      <c r="F120" s="164">
        <v>6.5</v>
      </c>
      <c r="G120" s="165"/>
      <c r="H120" s="164">
        <v>0</v>
      </c>
      <c r="I120" s="165"/>
      <c r="J120" s="164">
        <v>0</v>
      </c>
      <c r="K120" s="165"/>
      <c r="L120" s="164">
        <v>0</v>
      </c>
      <c r="M120" s="166"/>
      <c r="N120" s="165"/>
    </row>
    <row r="121" spans="1:14" x14ac:dyDescent="0.25">
      <c r="A121" s="131">
        <v>116</v>
      </c>
      <c r="B121" s="138" t="s">
        <v>163</v>
      </c>
      <c r="C121" s="134" t="s">
        <v>133</v>
      </c>
      <c r="D121" s="132" t="s">
        <v>138</v>
      </c>
      <c r="E121" s="133">
        <v>0</v>
      </c>
      <c r="F121" s="164">
        <v>0.8</v>
      </c>
      <c r="G121" s="165"/>
      <c r="H121" s="164">
        <v>0</v>
      </c>
      <c r="I121" s="165"/>
      <c r="J121" s="164">
        <v>0</v>
      </c>
      <c r="K121" s="165"/>
      <c r="L121" s="164">
        <v>0</v>
      </c>
      <c r="M121" s="166"/>
      <c r="N121" s="165"/>
    </row>
    <row r="122" spans="1:14" x14ac:dyDescent="0.25">
      <c r="A122" s="131">
        <v>117</v>
      </c>
      <c r="B122" s="138" t="s">
        <v>164</v>
      </c>
      <c r="C122" s="134" t="s">
        <v>138</v>
      </c>
      <c r="D122" s="132" t="s">
        <v>138</v>
      </c>
      <c r="E122" s="133">
        <v>0</v>
      </c>
      <c r="F122" s="164">
        <v>6</v>
      </c>
      <c r="G122" s="165"/>
      <c r="H122" s="164">
        <v>0</v>
      </c>
      <c r="I122" s="165"/>
      <c r="J122" s="164">
        <v>0</v>
      </c>
      <c r="K122" s="165"/>
      <c r="L122" s="164">
        <v>0</v>
      </c>
      <c r="M122" s="166"/>
      <c r="N122" s="165"/>
    </row>
    <row r="123" spans="1:14" x14ac:dyDescent="0.25">
      <c r="A123" s="131">
        <v>118</v>
      </c>
      <c r="B123" s="138" t="s">
        <v>164</v>
      </c>
      <c r="C123" s="134" t="s">
        <v>122</v>
      </c>
      <c r="D123" s="132" t="s">
        <v>138</v>
      </c>
      <c r="E123" s="133">
        <v>0</v>
      </c>
      <c r="F123" s="164">
        <v>5</v>
      </c>
      <c r="G123" s="165"/>
      <c r="H123" s="164">
        <v>0</v>
      </c>
      <c r="I123" s="165"/>
      <c r="J123" s="164">
        <v>0</v>
      </c>
      <c r="K123" s="165"/>
      <c r="L123" s="164">
        <v>0</v>
      </c>
      <c r="M123" s="166"/>
      <c r="N123" s="165"/>
    </row>
    <row r="124" spans="1:14" x14ac:dyDescent="0.25">
      <c r="A124" s="131">
        <v>119</v>
      </c>
      <c r="B124" s="138" t="s">
        <v>165</v>
      </c>
      <c r="C124" s="134" t="s">
        <v>131</v>
      </c>
      <c r="D124" s="132" t="s">
        <v>156</v>
      </c>
      <c r="E124" s="133">
        <v>0</v>
      </c>
      <c r="F124" s="164">
        <v>0.5</v>
      </c>
      <c r="G124" s="165"/>
      <c r="H124" s="164">
        <v>0</v>
      </c>
      <c r="I124" s="165"/>
      <c r="J124" s="164">
        <v>0</v>
      </c>
      <c r="K124" s="165"/>
      <c r="L124" s="164">
        <v>0</v>
      </c>
      <c r="M124" s="166"/>
      <c r="N124" s="165"/>
    </row>
    <row r="125" spans="1:14" x14ac:dyDescent="0.25">
      <c r="A125" s="131">
        <v>120</v>
      </c>
      <c r="B125" s="138" t="s">
        <v>166</v>
      </c>
      <c r="C125" s="134" t="s">
        <v>138</v>
      </c>
      <c r="D125" s="132" t="s">
        <v>138</v>
      </c>
      <c r="E125" s="133">
        <v>0</v>
      </c>
      <c r="F125" s="164">
        <v>2</v>
      </c>
      <c r="G125" s="165"/>
      <c r="H125" s="164">
        <v>2</v>
      </c>
      <c r="I125" s="165"/>
      <c r="J125" s="164">
        <v>0</v>
      </c>
      <c r="K125" s="165"/>
      <c r="L125" s="164">
        <v>2</v>
      </c>
      <c r="M125" s="166"/>
      <c r="N125" s="165"/>
    </row>
    <row r="126" spans="1:14" x14ac:dyDescent="0.25">
      <c r="A126" s="131">
        <v>121</v>
      </c>
      <c r="B126" s="138" t="s">
        <v>166</v>
      </c>
      <c r="C126" s="134" t="s">
        <v>167</v>
      </c>
      <c r="D126" s="132" t="s">
        <v>156</v>
      </c>
      <c r="E126" s="133">
        <v>0</v>
      </c>
      <c r="F126" s="164">
        <v>0</v>
      </c>
      <c r="G126" s="165"/>
      <c r="H126" s="164">
        <v>0</v>
      </c>
      <c r="I126" s="165"/>
      <c r="J126" s="164">
        <v>3</v>
      </c>
      <c r="K126" s="165"/>
      <c r="L126" s="164">
        <v>0</v>
      </c>
      <c r="M126" s="166"/>
      <c r="N126" s="165"/>
    </row>
    <row r="127" spans="1:14" x14ac:dyDescent="0.25">
      <c r="A127" s="131">
        <v>122</v>
      </c>
      <c r="B127" s="138" t="s">
        <v>168</v>
      </c>
      <c r="C127" s="134" t="s">
        <v>138</v>
      </c>
      <c r="D127" s="132" t="s">
        <v>138</v>
      </c>
      <c r="E127" s="133">
        <v>0</v>
      </c>
      <c r="F127" s="164">
        <v>9.1</v>
      </c>
      <c r="G127" s="165"/>
      <c r="H127" s="164">
        <v>3.6</v>
      </c>
      <c r="I127" s="165"/>
      <c r="J127" s="164">
        <v>8.7899999999999991</v>
      </c>
      <c r="K127" s="165"/>
      <c r="L127" s="164">
        <v>4.05</v>
      </c>
      <c r="M127" s="166"/>
      <c r="N127" s="165"/>
    </row>
    <row r="128" spans="1:14" x14ac:dyDescent="0.25">
      <c r="A128" s="131">
        <v>123</v>
      </c>
      <c r="B128" s="138" t="s">
        <v>168</v>
      </c>
      <c r="C128" s="134" t="s">
        <v>169</v>
      </c>
      <c r="D128" s="132" t="s">
        <v>156</v>
      </c>
      <c r="E128" s="133">
        <v>0</v>
      </c>
      <c r="F128" s="164">
        <v>0</v>
      </c>
      <c r="G128" s="165"/>
      <c r="H128" s="164">
        <v>0</v>
      </c>
      <c r="I128" s="165"/>
      <c r="J128" s="164">
        <v>1.4</v>
      </c>
      <c r="K128" s="165"/>
      <c r="L128" s="164">
        <v>0</v>
      </c>
      <c r="M128" s="166"/>
      <c r="N128" s="165"/>
    </row>
    <row r="129" spans="1:14" x14ac:dyDescent="0.25">
      <c r="A129" s="131">
        <v>124</v>
      </c>
      <c r="B129" s="138" t="s">
        <v>168</v>
      </c>
      <c r="C129" s="134" t="s">
        <v>122</v>
      </c>
      <c r="D129" s="132" t="s">
        <v>138</v>
      </c>
      <c r="E129" s="133">
        <v>210</v>
      </c>
      <c r="F129" s="164">
        <v>2.25</v>
      </c>
      <c r="G129" s="165"/>
      <c r="H129" s="164">
        <v>0</v>
      </c>
      <c r="I129" s="165"/>
      <c r="J129" s="164">
        <v>0</v>
      </c>
      <c r="K129" s="165"/>
      <c r="L129" s="164">
        <v>0</v>
      </c>
      <c r="M129" s="166"/>
      <c r="N129" s="165"/>
    </row>
    <row r="130" spans="1:14" x14ac:dyDescent="0.25">
      <c r="A130" s="131">
        <v>125</v>
      </c>
      <c r="B130" s="138" t="s">
        <v>168</v>
      </c>
      <c r="C130" s="134" t="s">
        <v>127</v>
      </c>
      <c r="D130" s="132" t="s">
        <v>138</v>
      </c>
      <c r="E130" s="133">
        <v>0</v>
      </c>
      <c r="F130" s="164">
        <v>0.09</v>
      </c>
      <c r="G130" s="165"/>
      <c r="H130" s="164">
        <v>0</v>
      </c>
      <c r="I130" s="165"/>
      <c r="J130" s="164">
        <v>0</v>
      </c>
      <c r="K130" s="165"/>
      <c r="L130" s="164">
        <v>0</v>
      </c>
      <c r="M130" s="166"/>
      <c r="N130" s="165"/>
    </row>
    <row r="131" spans="1:14" x14ac:dyDescent="0.25">
      <c r="A131" s="131">
        <v>126</v>
      </c>
      <c r="B131" s="138" t="s">
        <v>168</v>
      </c>
      <c r="C131" s="134" t="s">
        <v>130</v>
      </c>
      <c r="D131" s="132" t="s">
        <v>138</v>
      </c>
      <c r="E131" s="133">
        <v>0</v>
      </c>
      <c r="F131" s="164">
        <v>0</v>
      </c>
      <c r="G131" s="165"/>
      <c r="H131" s="164">
        <v>0</v>
      </c>
      <c r="I131" s="165"/>
      <c r="J131" s="164">
        <v>1.8</v>
      </c>
      <c r="K131" s="165"/>
      <c r="L131" s="164">
        <v>0</v>
      </c>
      <c r="M131" s="166"/>
      <c r="N131" s="165"/>
    </row>
    <row r="132" spans="1:14" x14ac:dyDescent="0.25">
      <c r="A132" s="131">
        <v>127</v>
      </c>
      <c r="B132" s="138" t="s">
        <v>168</v>
      </c>
      <c r="C132" s="134" t="s">
        <v>130</v>
      </c>
      <c r="D132" s="132" t="s">
        <v>156</v>
      </c>
      <c r="E132" s="133">
        <v>0</v>
      </c>
      <c r="F132" s="164">
        <v>200</v>
      </c>
      <c r="G132" s="165"/>
      <c r="H132" s="164">
        <v>0</v>
      </c>
      <c r="I132" s="165"/>
      <c r="J132" s="164">
        <v>0</v>
      </c>
      <c r="K132" s="165"/>
      <c r="L132" s="164">
        <v>0</v>
      </c>
      <c r="M132" s="166"/>
      <c r="N132" s="165"/>
    </row>
    <row r="133" spans="1:14" x14ac:dyDescent="0.25">
      <c r="A133" s="131">
        <v>128</v>
      </c>
      <c r="B133" s="138" t="s">
        <v>168</v>
      </c>
      <c r="C133" s="134" t="s">
        <v>132</v>
      </c>
      <c r="D133" s="132" t="s">
        <v>138</v>
      </c>
      <c r="E133" s="133">
        <v>0</v>
      </c>
      <c r="F133" s="164">
        <v>4.0999999999999996</v>
      </c>
      <c r="G133" s="165"/>
      <c r="H133" s="164">
        <v>0</v>
      </c>
      <c r="I133" s="165"/>
      <c r="J133" s="164">
        <v>0</v>
      </c>
      <c r="K133" s="165"/>
      <c r="L133" s="164">
        <v>0</v>
      </c>
      <c r="M133" s="166"/>
      <c r="N133" s="165"/>
    </row>
    <row r="134" spans="1:14" x14ac:dyDescent="0.25">
      <c r="A134" s="131">
        <v>129</v>
      </c>
      <c r="B134" s="138" t="s">
        <v>170</v>
      </c>
      <c r="C134" s="134" t="s">
        <v>138</v>
      </c>
      <c r="D134" s="132" t="s">
        <v>138</v>
      </c>
      <c r="E134" s="133">
        <v>0</v>
      </c>
      <c r="F134" s="164">
        <v>16.45</v>
      </c>
      <c r="G134" s="165"/>
      <c r="H134" s="164">
        <v>8.06</v>
      </c>
      <c r="I134" s="165"/>
      <c r="J134" s="164">
        <v>5.2</v>
      </c>
      <c r="K134" s="165"/>
      <c r="L134" s="164">
        <v>7.66</v>
      </c>
      <c r="M134" s="166"/>
      <c r="N134" s="165"/>
    </row>
    <row r="135" spans="1:14" x14ac:dyDescent="0.25">
      <c r="A135" s="131">
        <v>130</v>
      </c>
      <c r="B135" s="138" t="s">
        <v>170</v>
      </c>
      <c r="C135" s="134" t="s">
        <v>122</v>
      </c>
      <c r="D135" s="132" t="s">
        <v>138</v>
      </c>
      <c r="E135" s="133">
        <v>31.2</v>
      </c>
      <c r="F135" s="164">
        <v>3.85</v>
      </c>
      <c r="G135" s="165"/>
      <c r="H135" s="164">
        <v>2.65</v>
      </c>
      <c r="I135" s="165"/>
      <c r="J135" s="164">
        <v>0</v>
      </c>
      <c r="K135" s="165"/>
      <c r="L135" s="164">
        <v>0</v>
      </c>
      <c r="M135" s="166"/>
      <c r="N135" s="165"/>
    </row>
    <row r="136" spans="1:14" x14ac:dyDescent="0.25">
      <c r="A136" s="131">
        <v>131</v>
      </c>
      <c r="B136" s="138" t="s">
        <v>170</v>
      </c>
      <c r="C136" s="134" t="s">
        <v>131</v>
      </c>
      <c r="D136" s="132" t="s">
        <v>138</v>
      </c>
      <c r="E136" s="133">
        <v>0</v>
      </c>
      <c r="F136" s="164">
        <v>20</v>
      </c>
      <c r="G136" s="165"/>
      <c r="H136" s="164">
        <v>0</v>
      </c>
      <c r="I136" s="165"/>
      <c r="J136" s="164">
        <v>0</v>
      </c>
      <c r="K136" s="165"/>
      <c r="L136" s="164">
        <v>0</v>
      </c>
      <c r="M136" s="166"/>
      <c r="N136" s="165"/>
    </row>
    <row r="137" spans="1:14" x14ac:dyDescent="0.25">
      <c r="A137" s="131">
        <v>132</v>
      </c>
      <c r="B137" s="138" t="s">
        <v>170</v>
      </c>
      <c r="C137" s="134" t="s">
        <v>132</v>
      </c>
      <c r="D137" s="132" t="s">
        <v>138</v>
      </c>
      <c r="E137" s="133">
        <v>0</v>
      </c>
      <c r="F137" s="164">
        <v>0.9</v>
      </c>
      <c r="G137" s="165"/>
      <c r="H137" s="164">
        <v>0</v>
      </c>
      <c r="I137" s="165"/>
      <c r="J137" s="164">
        <v>0</v>
      </c>
      <c r="K137" s="165"/>
      <c r="L137" s="164">
        <v>0</v>
      </c>
      <c r="M137" s="166"/>
      <c r="N137" s="165"/>
    </row>
  </sheetData>
  <mergeCells count="544">
    <mergeCell ref="L3:N4"/>
    <mergeCell ref="H4:I4"/>
    <mergeCell ref="J4:K4"/>
    <mergeCell ref="H5:I5"/>
    <mergeCell ref="J5:K5"/>
    <mergeCell ref="L5:N5"/>
    <mergeCell ref="A3:A5"/>
    <mergeCell ref="B3:B4"/>
    <mergeCell ref="C3:C4"/>
    <mergeCell ref="D3:D4"/>
    <mergeCell ref="E3:G3"/>
    <mergeCell ref="H3:K3"/>
    <mergeCell ref="F5:G5"/>
    <mergeCell ref="F4:G4"/>
    <mergeCell ref="F8:G8"/>
    <mergeCell ref="H8:I8"/>
    <mergeCell ref="J8:K8"/>
    <mergeCell ref="L8:N8"/>
    <mergeCell ref="F9:G9"/>
    <mergeCell ref="H9:I9"/>
    <mergeCell ref="J9:K9"/>
    <mergeCell ref="L9:N9"/>
    <mergeCell ref="F6:G6"/>
    <mergeCell ref="H6:I6"/>
    <mergeCell ref="J6:K6"/>
    <mergeCell ref="L6:N6"/>
    <mergeCell ref="F7:G7"/>
    <mergeCell ref="H7:I7"/>
    <mergeCell ref="J7:K7"/>
    <mergeCell ref="L7:N7"/>
    <mergeCell ref="F12:G12"/>
    <mergeCell ref="H12:I12"/>
    <mergeCell ref="J12:K12"/>
    <mergeCell ref="L12:N12"/>
    <mergeCell ref="F13:G13"/>
    <mergeCell ref="H13:I13"/>
    <mergeCell ref="J13:K13"/>
    <mergeCell ref="L13:N13"/>
    <mergeCell ref="F10:G10"/>
    <mergeCell ref="H10:I10"/>
    <mergeCell ref="J10:K10"/>
    <mergeCell ref="L10:N10"/>
    <mergeCell ref="F11:G11"/>
    <mergeCell ref="H11:I11"/>
    <mergeCell ref="J11:K11"/>
    <mergeCell ref="L11:N11"/>
    <mergeCell ref="F16:G16"/>
    <mergeCell ref="H16:I16"/>
    <mergeCell ref="J16:K16"/>
    <mergeCell ref="L16:N16"/>
    <mergeCell ref="F17:G17"/>
    <mergeCell ref="H17:I17"/>
    <mergeCell ref="J17:K17"/>
    <mergeCell ref="L17:N17"/>
    <mergeCell ref="F14:G14"/>
    <mergeCell ref="H14:I14"/>
    <mergeCell ref="J14:K14"/>
    <mergeCell ref="L14:N14"/>
    <mergeCell ref="F15:G15"/>
    <mergeCell ref="H15:I15"/>
    <mergeCell ref="J15:K15"/>
    <mergeCell ref="L15:N15"/>
    <mergeCell ref="F20:G20"/>
    <mergeCell ref="H20:I20"/>
    <mergeCell ref="J20:K20"/>
    <mergeCell ref="L20:N20"/>
    <mergeCell ref="F21:G21"/>
    <mergeCell ref="H21:I21"/>
    <mergeCell ref="J21:K21"/>
    <mergeCell ref="L21:N21"/>
    <mergeCell ref="F18:G18"/>
    <mergeCell ref="H18:I18"/>
    <mergeCell ref="J18:K18"/>
    <mergeCell ref="L18:N18"/>
    <mergeCell ref="F19:G19"/>
    <mergeCell ref="H19:I19"/>
    <mergeCell ref="J19:K19"/>
    <mergeCell ref="L19:N19"/>
    <mergeCell ref="F24:G24"/>
    <mergeCell ref="H24:I24"/>
    <mergeCell ref="J24:K24"/>
    <mergeCell ref="L24:N24"/>
    <mergeCell ref="F25:G25"/>
    <mergeCell ref="H25:I25"/>
    <mergeCell ref="J25:K25"/>
    <mergeCell ref="L25:N25"/>
    <mergeCell ref="F22:G22"/>
    <mergeCell ref="H22:I22"/>
    <mergeCell ref="J22:K22"/>
    <mergeCell ref="L22:N22"/>
    <mergeCell ref="F23:G23"/>
    <mergeCell ref="H23:I23"/>
    <mergeCell ref="J23:K23"/>
    <mergeCell ref="L23:N23"/>
    <mergeCell ref="F28:G28"/>
    <mergeCell ref="H28:I28"/>
    <mergeCell ref="J28:K28"/>
    <mergeCell ref="L28:N28"/>
    <mergeCell ref="F29:G29"/>
    <mergeCell ref="H29:I29"/>
    <mergeCell ref="J29:K29"/>
    <mergeCell ref="L29:N29"/>
    <mergeCell ref="F26:G26"/>
    <mergeCell ref="H26:I26"/>
    <mergeCell ref="J26:K26"/>
    <mergeCell ref="L26:N26"/>
    <mergeCell ref="F27:G27"/>
    <mergeCell ref="H27:I27"/>
    <mergeCell ref="J27:K27"/>
    <mergeCell ref="L27:N27"/>
    <mergeCell ref="F32:G32"/>
    <mergeCell ref="H32:I32"/>
    <mergeCell ref="J32:K32"/>
    <mergeCell ref="L32:N32"/>
    <mergeCell ref="F33:G33"/>
    <mergeCell ref="H33:I33"/>
    <mergeCell ref="J33:K33"/>
    <mergeCell ref="L33:N33"/>
    <mergeCell ref="F30:G30"/>
    <mergeCell ref="H30:I30"/>
    <mergeCell ref="J30:K30"/>
    <mergeCell ref="L30:N30"/>
    <mergeCell ref="F31:G31"/>
    <mergeCell ref="H31:I31"/>
    <mergeCell ref="J31:K31"/>
    <mergeCell ref="L31:N31"/>
    <mergeCell ref="F36:G36"/>
    <mergeCell ref="H36:I36"/>
    <mergeCell ref="J36:K36"/>
    <mergeCell ref="L36:N36"/>
    <mergeCell ref="F37:G37"/>
    <mergeCell ref="H37:I37"/>
    <mergeCell ref="J37:K37"/>
    <mergeCell ref="L37:N37"/>
    <mergeCell ref="F34:G34"/>
    <mergeCell ref="H34:I34"/>
    <mergeCell ref="J34:K34"/>
    <mergeCell ref="L34:N34"/>
    <mergeCell ref="F35:G35"/>
    <mergeCell ref="H35:I35"/>
    <mergeCell ref="J35:K35"/>
    <mergeCell ref="L35:N35"/>
    <mergeCell ref="F40:G40"/>
    <mergeCell ref="H40:I40"/>
    <mergeCell ref="J40:K40"/>
    <mergeCell ref="L40:N40"/>
    <mergeCell ref="F41:G41"/>
    <mergeCell ref="H41:I41"/>
    <mergeCell ref="J41:K41"/>
    <mergeCell ref="L41:N41"/>
    <mergeCell ref="F38:G38"/>
    <mergeCell ref="H38:I38"/>
    <mergeCell ref="J38:K38"/>
    <mergeCell ref="L38:N38"/>
    <mergeCell ref="F39:G39"/>
    <mergeCell ref="H39:I39"/>
    <mergeCell ref="J39:K39"/>
    <mergeCell ref="L39:N39"/>
    <mergeCell ref="F44:G44"/>
    <mergeCell ref="H44:I44"/>
    <mergeCell ref="J44:K44"/>
    <mergeCell ref="L44:N44"/>
    <mergeCell ref="F45:G45"/>
    <mergeCell ref="H45:I45"/>
    <mergeCell ref="J45:K45"/>
    <mergeCell ref="L45:N45"/>
    <mergeCell ref="F42:G42"/>
    <mergeCell ref="H42:I42"/>
    <mergeCell ref="J42:K42"/>
    <mergeCell ref="L42:N42"/>
    <mergeCell ref="F43:G43"/>
    <mergeCell ref="H43:I43"/>
    <mergeCell ref="J43:K43"/>
    <mergeCell ref="L43:N43"/>
    <mergeCell ref="F48:G48"/>
    <mergeCell ref="H48:I48"/>
    <mergeCell ref="J48:K48"/>
    <mergeCell ref="L48:N48"/>
    <mergeCell ref="F49:G49"/>
    <mergeCell ref="H49:I49"/>
    <mergeCell ref="J49:K49"/>
    <mergeCell ref="L49:N49"/>
    <mergeCell ref="F46:G46"/>
    <mergeCell ref="H46:I46"/>
    <mergeCell ref="J46:K46"/>
    <mergeCell ref="L46:N46"/>
    <mergeCell ref="F47:G47"/>
    <mergeCell ref="H47:I47"/>
    <mergeCell ref="J47:K47"/>
    <mergeCell ref="L47:N47"/>
    <mergeCell ref="F52:G52"/>
    <mergeCell ref="H52:I52"/>
    <mergeCell ref="J52:K52"/>
    <mergeCell ref="L52:N52"/>
    <mergeCell ref="F53:G53"/>
    <mergeCell ref="H53:I53"/>
    <mergeCell ref="J53:K53"/>
    <mergeCell ref="L53:N53"/>
    <mergeCell ref="F50:G50"/>
    <mergeCell ref="H50:I50"/>
    <mergeCell ref="J50:K50"/>
    <mergeCell ref="L50:N50"/>
    <mergeCell ref="F51:G51"/>
    <mergeCell ref="H51:I51"/>
    <mergeCell ref="J51:K51"/>
    <mergeCell ref="L51:N51"/>
    <mergeCell ref="F56:G56"/>
    <mergeCell ref="H56:I56"/>
    <mergeCell ref="J56:K56"/>
    <mergeCell ref="L56:N56"/>
    <mergeCell ref="F57:G57"/>
    <mergeCell ref="H57:I57"/>
    <mergeCell ref="J57:K57"/>
    <mergeCell ref="L57:N57"/>
    <mergeCell ref="F54:G54"/>
    <mergeCell ref="H54:I54"/>
    <mergeCell ref="J54:K54"/>
    <mergeCell ref="L54:N54"/>
    <mergeCell ref="F55:G55"/>
    <mergeCell ref="H55:I55"/>
    <mergeCell ref="J55:K55"/>
    <mergeCell ref="L55:N55"/>
    <mergeCell ref="F60:G60"/>
    <mergeCell ref="H60:I60"/>
    <mergeCell ref="J60:K60"/>
    <mergeCell ref="L60:N60"/>
    <mergeCell ref="F61:G61"/>
    <mergeCell ref="H61:I61"/>
    <mergeCell ref="J61:K61"/>
    <mergeCell ref="L61:N61"/>
    <mergeCell ref="F58:G58"/>
    <mergeCell ref="H58:I58"/>
    <mergeCell ref="J58:K58"/>
    <mergeCell ref="L58:N58"/>
    <mergeCell ref="F59:G59"/>
    <mergeCell ref="H59:I59"/>
    <mergeCell ref="J59:K59"/>
    <mergeCell ref="L59:N59"/>
    <mergeCell ref="F64:G64"/>
    <mergeCell ref="H64:I64"/>
    <mergeCell ref="J64:K64"/>
    <mergeCell ref="L64:N64"/>
    <mergeCell ref="F65:G65"/>
    <mergeCell ref="H65:I65"/>
    <mergeCell ref="J65:K65"/>
    <mergeCell ref="L65:N65"/>
    <mergeCell ref="F62:G62"/>
    <mergeCell ref="H62:I62"/>
    <mergeCell ref="J62:K62"/>
    <mergeCell ref="L62:N62"/>
    <mergeCell ref="F63:G63"/>
    <mergeCell ref="H63:I63"/>
    <mergeCell ref="J63:K63"/>
    <mergeCell ref="L63:N63"/>
    <mergeCell ref="F68:G68"/>
    <mergeCell ref="H68:I68"/>
    <mergeCell ref="J68:K68"/>
    <mergeCell ref="L68:N68"/>
    <mergeCell ref="F69:G69"/>
    <mergeCell ref="H69:I69"/>
    <mergeCell ref="J69:K69"/>
    <mergeCell ref="L69:N69"/>
    <mergeCell ref="F66:G66"/>
    <mergeCell ref="H66:I66"/>
    <mergeCell ref="J66:K66"/>
    <mergeCell ref="L66:N66"/>
    <mergeCell ref="F67:G67"/>
    <mergeCell ref="H67:I67"/>
    <mergeCell ref="J67:K67"/>
    <mergeCell ref="L67:N67"/>
    <mergeCell ref="F72:G72"/>
    <mergeCell ref="H72:I72"/>
    <mergeCell ref="J72:K72"/>
    <mergeCell ref="L72:N72"/>
    <mergeCell ref="F73:G73"/>
    <mergeCell ref="H73:I73"/>
    <mergeCell ref="J73:K73"/>
    <mergeCell ref="L73:N73"/>
    <mergeCell ref="F70:G70"/>
    <mergeCell ref="H70:I70"/>
    <mergeCell ref="J70:K70"/>
    <mergeCell ref="L70:N70"/>
    <mergeCell ref="F71:G71"/>
    <mergeCell ref="H71:I71"/>
    <mergeCell ref="J71:K71"/>
    <mergeCell ref="L71:N71"/>
    <mergeCell ref="F76:G76"/>
    <mergeCell ref="H76:I76"/>
    <mergeCell ref="J76:K76"/>
    <mergeCell ref="L76:N76"/>
    <mergeCell ref="F77:G77"/>
    <mergeCell ref="H77:I77"/>
    <mergeCell ref="J77:K77"/>
    <mergeCell ref="L77:N77"/>
    <mergeCell ref="F74:G74"/>
    <mergeCell ref="H74:I74"/>
    <mergeCell ref="J74:K74"/>
    <mergeCell ref="L74:N74"/>
    <mergeCell ref="F75:G75"/>
    <mergeCell ref="H75:I75"/>
    <mergeCell ref="J75:K75"/>
    <mergeCell ref="L75:N75"/>
    <mergeCell ref="F80:G80"/>
    <mergeCell ref="H80:I80"/>
    <mergeCell ref="J80:K80"/>
    <mergeCell ref="L80:N80"/>
    <mergeCell ref="F81:G81"/>
    <mergeCell ref="H81:I81"/>
    <mergeCell ref="J81:K81"/>
    <mergeCell ref="L81:N81"/>
    <mergeCell ref="F78:G78"/>
    <mergeCell ref="H78:I78"/>
    <mergeCell ref="J78:K78"/>
    <mergeCell ref="L78:N78"/>
    <mergeCell ref="F79:G79"/>
    <mergeCell ref="H79:I79"/>
    <mergeCell ref="J79:K79"/>
    <mergeCell ref="L79:N79"/>
    <mergeCell ref="F84:G84"/>
    <mergeCell ref="H84:I84"/>
    <mergeCell ref="J84:K84"/>
    <mergeCell ref="L84:N84"/>
    <mergeCell ref="F85:G85"/>
    <mergeCell ref="H85:I85"/>
    <mergeCell ref="J85:K85"/>
    <mergeCell ref="L85:N85"/>
    <mergeCell ref="F82:G82"/>
    <mergeCell ref="H82:I82"/>
    <mergeCell ref="J82:K82"/>
    <mergeCell ref="L82:N82"/>
    <mergeCell ref="F83:G83"/>
    <mergeCell ref="H83:I83"/>
    <mergeCell ref="J83:K83"/>
    <mergeCell ref="L83:N83"/>
    <mergeCell ref="F88:G88"/>
    <mergeCell ref="H88:I88"/>
    <mergeCell ref="J88:K88"/>
    <mergeCell ref="L88:N88"/>
    <mergeCell ref="F89:G89"/>
    <mergeCell ref="H89:I89"/>
    <mergeCell ref="J89:K89"/>
    <mergeCell ref="L89:N89"/>
    <mergeCell ref="F86:G86"/>
    <mergeCell ref="H86:I86"/>
    <mergeCell ref="J86:K86"/>
    <mergeCell ref="L86:N86"/>
    <mergeCell ref="F87:G87"/>
    <mergeCell ref="H87:I87"/>
    <mergeCell ref="J87:K87"/>
    <mergeCell ref="L87:N87"/>
    <mergeCell ref="F92:G92"/>
    <mergeCell ref="H92:I92"/>
    <mergeCell ref="J92:K92"/>
    <mergeCell ref="L92:N92"/>
    <mergeCell ref="F93:G93"/>
    <mergeCell ref="H93:I93"/>
    <mergeCell ref="J93:K93"/>
    <mergeCell ref="L93:N93"/>
    <mergeCell ref="F90:G90"/>
    <mergeCell ref="H90:I90"/>
    <mergeCell ref="J90:K90"/>
    <mergeCell ref="L90:N90"/>
    <mergeCell ref="F91:G91"/>
    <mergeCell ref="H91:I91"/>
    <mergeCell ref="J91:K91"/>
    <mergeCell ref="L91:N91"/>
    <mergeCell ref="F96:G96"/>
    <mergeCell ref="H96:I96"/>
    <mergeCell ref="J96:K96"/>
    <mergeCell ref="L96:N96"/>
    <mergeCell ref="F97:G97"/>
    <mergeCell ref="H97:I97"/>
    <mergeCell ref="J97:K97"/>
    <mergeCell ref="L97:N97"/>
    <mergeCell ref="F94:G94"/>
    <mergeCell ref="H94:I94"/>
    <mergeCell ref="J94:K94"/>
    <mergeCell ref="L94:N94"/>
    <mergeCell ref="F95:G95"/>
    <mergeCell ref="H95:I95"/>
    <mergeCell ref="J95:K95"/>
    <mergeCell ref="L95:N95"/>
    <mergeCell ref="F100:G100"/>
    <mergeCell ref="H100:I100"/>
    <mergeCell ref="J100:K100"/>
    <mergeCell ref="L100:N100"/>
    <mergeCell ref="F101:G101"/>
    <mergeCell ref="H101:I101"/>
    <mergeCell ref="J101:K101"/>
    <mergeCell ref="L101:N101"/>
    <mergeCell ref="F98:G98"/>
    <mergeCell ref="H98:I98"/>
    <mergeCell ref="J98:K98"/>
    <mergeCell ref="L98:N98"/>
    <mergeCell ref="F99:G99"/>
    <mergeCell ref="H99:I99"/>
    <mergeCell ref="J99:K99"/>
    <mergeCell ref="L99:N99"/>
    <mergeCell ref="F104:G104"/>
    <mergeCell ref="H104:I104"/>
    <mergeCell ref="J104:K104"/>
    <mergeCell ref="L104:N104"/>
    <mergeCell ref="F105:G105"/>
    <mergeCell ref="H105:I105"/>
    <mergeCell ref="J105:K105"/>
    <mergeCell ref="L105:N105"/>
    <mergeCell ref="F102:G102"/>
    <mergeCell ref="H102:I102"/>
    <mergeCell ref="J102:K102"/>
    <mergeCell ref="L102:N102"/>
    <mergeCell ref="F103:G103"/>
    <mergeCell ref="H103:I103"/>
    <mergeCell ref="J103:K103"/>
    <mergeCell ref="L103:N103"/>
    <mergeCell ref="F108:G108"/>
    <mergeCell ref="H108:I108"/>
    <mergeCell ref="J108:K108"/>
    <mergeCell ref="L108:N108"/>
    <mergeCell ref="F109:G109"/>
    <mergeCell ref="H109:I109"/>
    <mergeCell ref="J109:K109"/>
    <mergeCell ref="L109:N109"/>
    <mergeCell ref="F106:G106"/>
    <mergeCell ref="H106:I106"/>
    <mergeCell ref="J106:K106"/>
    <mergeCell ref="L106:N106"/>
    <mergeCell ref="F107:G107"/>
    <mergeCell ref="H107:I107"/>
    <mergeCell ref="J107:K107"/>
    <mergeCell ref="L107:N107"/>
    <mergeCell ref="F112:G112"/>
    <mergeCell ref="H112:I112"/>
    <mergeCell ref="J112:K112"/>
    <mergeCell ref="L112:N112"/>
    <mergeCell ref="F113:G113"/>
    <mergeCell ref="H113:I113"/>
    <mergeCell ref="J113:K113"/>
    <mergeCell ref="L113:N113"/>
    <mergeCell ref="F110:G110"/>
    <mergeCell ref="H110:I110"/>
    <mergeCell ref="J110:K110"/>
    <mergeCell ref="L110:N110"/>
    <mergeCell ref="F111:G111"/>
    <mergeCell ref="H111:I111"/>
    <mergeCell ref="J111:K111"/>
    <mergeCell ref="L111:N111"/>
    <mergeCell ref="F116:G116"/>
    <mergeCell ref="H116:I116"/>
    <mergeCell ref="J116:K116"/>
    <mergeCell ref="L116:N116"/>
    <mergeCell ref="F117:G117"/>
    <mergeCell ref="H117:I117"/>
    <mergeCell ref="J117:K117"/>
    <mergeCell ref="L117:N117"/>
    <mergeCell ref="F114:G114"/>
    <mergeCell ref="H114:I114"/>
    <mergeCell ref="J114:K114"/>
    <mergeCell ref="L114:N114"/>
    <mergeCell ref="F115:G115"/>
    <mergeCell ref="H115:I115"/>
    <mergeCell ref="J115:K115"/>
    <mergeCell ref="L115:N115"/>
    <mergeCell ref="F120:G120"/>
    <mergeCell ref="H120:I120"/>
    <mergeCell ref="J120:K120"/>
    <mergeCell ref="L120:N120"/>
    <mergeCell ref="F121:G121"/>
    <mergeCell ref="H121:I121"/>
    <mergeCell ref="J121:K121"/>
    <mergeCell ref="L121:N121"/>
    <mergeCell ref="F118:G118"/>
    <mergeCell ref="H118:I118"/>
    <mergeCell ref="J118:K118"/>
    <mergeCell ref="L118:N118"/>
    <mergeCell ref="F119:G119"/>
    <mergeCell ref="H119:I119"/>
    <mergeCell ref="J119:K119"/>
    <mergeCell ref="L119:N119"/>
    <mergeCell ref="F124:G124"/>
    <mergeCell ref="H124:I124"/>
    <mergeCell ref="J124:K124"/>
    <mergeCell ref="L124:N124"/>
    <mergeCell ref="F125:G125"/>
    <mergeCell ref="H125:I125"/>
    <mergeCell ref="J125:K125"/>
    <mergeCell ref="L125:N125"/>
    <mergeCell ref="F122:G122"/>
    <mergeCell ref="H122:I122"/>
    <mergeCell ref="J122:K122"/>
    <mergeCell ref="L122:N122"/>
    <mergeCell ref="F123:G123"/>
    <mergeCell ref="H123:I123"/>
    <mergeCell ref="J123:K123"/>
    <mergeCell ref="L123:N123"/>
    <mergeCell ref="F128:G128"/>
    <mergeCell ref="H128:I128"/>
    <mergeCell ref="J128:K128"/>
    <mergeCell ref="L128:N128"/>
    <mergeCell ref="F129:G129"/>
    <mergeCell ref="H129:I129"/>
    <mergeCell ref="J129:K129"/>
    <mergeCell ref="L129:N129"/>
    <mergeCell ref="F126:G126"/>
    <mergeCell ref="H126:I126"/>
    <mergeCell ref="J126:K126"/>
    <mergeCell ref="L126:N126"/>
    <mergeCell ref="F127:G127"/>
    <mergeCell ref="H127:I127"/>
    <mergeCell ref="J127:K127"/>
    <mergeCell ref="L127:N127"/>
    <mergeCell ref="J133:K133"/>
    <mergeCell ref="L133:N133"/>
    <mergeCell ref="F130:G130"/>
    <mergeCell ref="H130:I130"/>
    <mergeCell ref="J130:K130"/>
    <mergeCell ref="L130:N130"/>
    <mergeCell ref="F131:G131"/>
    <mergeCell ref="H131:I131"/>
    <mergeCell ref="J131:K131"/>
    <mergeCell ref="L131:N131"/>
    <mergeCell ref="A1:Q1"/>
    <mergeCell ref="A2:Q2"/>
    <mergeCell ref="F136:G136"/>
    <mergeCell ref="H136:I136"/>
    <mergeCell ref="J136:K136"/>
    <mergeCell ref="L136:N136"/>
    <mergeCell ref="F137:G137"/>
    <mergeCell ref="H137:I137"/>
    <mergeCell ref="J137:K137"/>
    <mergeCell ref="L137:N137"/>
    <mergeCell ref="F134:G134"/>
    <mergeCell ref="H134:I134"/>
    <mergeCell ref="J134:K134"/>
    <mergeCell ref="L134:N134"/>
    <mergeCell ref="F135:G135"/>
    <mergeCell ref="H135:I135"/>
    <mergeCell ref="J135:K135"/>
    <mergeCell ref="L135:N135"/>
    <mergeCell ref="F132:G132"/>
    <mergeCell ref="H132:I132"/>
    <mergeCell ref="J132:K132"/>
    <mergeCell ref="L132:N132"/>
    <mergeCell ref="F133:G133"/>
    <mergeCell ref="H133:I1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hodowla_2017</vt:lpstr>
      <vt:lpstr>ogólna powierzchnia LPIR -6</vt:lpstr>
      <vt:lpstr>ocena upraw n-ctwa</vt:lpstr>
      <vt:lpstr>Przyrost</vt:lpstr>
      <vt:lpstr>Pozyskanie</vt:lpstr>
      <vt:lpstr>Użytkowanie uboczne</vt:lpstr>
      <vt:lpstr>zbiór nasion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Kurzeja</dc:creator>
  <cp:lastModifiedBy>Mateusz Zimny</cp:lastModifiedBy>
  <cp:lastPrinted>2018-02-26T13:09:40Z</cp:lastPrinted>
  <dcterms:created xsi:type="dcterms:W3CDTF">2015-02-03T06:53:33Z</dcterms:created>
  <dcterms:modified xsi:type="dcterms:W3CDTF">2019-04-12T11:36:45Z</dcterms:modified>
</cp:coreProperties>
</file>