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niebrzydowski\Desktop\"/>
    </mc:Choice>
  </mc:AlternateContent>
  <bookViews>
    <workbookView xWindow="0" yWindow="0" windowWidth="28800" windowHeight="12432"/>
  </bookViews>
  <sheets>
    <sheet name="hodowla_2019" sheetId="3" r:id="rId1"/>
    <sheet name="Ocena upraw ogółem" sheetId="1" r:id="rId2"/>
    <sheet name="ocena upraw n-ctwa" sheetId="2" r:id="rId3"/>
    <sheet name="Zbiór nasion i szyszek.." sheetId="4" r:id="rId4"/>
    <sheet name="Pozyskanie" sheetId="5" r:id="rId5"/>
    <sheet name="Użytkowanie uboczne" sheetId="6" r:id="rId6"/>
  </sheets>
  <externalReferences>
    <externalReference r:id="rId7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2" i="6" l="1"/>
  <c r="F43" i="5"/>
  <c r="D43" i="5"/>
  <c r="C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3" i="5" s="1"/>
  <c r="N44" i="3" l="1"/>
  <c r="M44" i="3"/>
  <c r="L44" i="3"/>
  <c r="K44" i="3"/>
  <c r="J44" i="3"/>
  <c r="I44" i="3"/>
  <c r="H44" i="3"/>
  <c r="G44" i="3"/>
  <c r="F44" i="3"/>
  <c r="E44" i="3"/>
  <c r="D44" i="3"/>
  <c r="C44" i="3"/>
  <c r="AP41" i="2" l="1"/>
  <c r="AO41" i="2"/>
  <c r="AN41" i="2"/>
  <c r="AM41" i="2"/>
  <c r="AL41" i="2"/>
  <c r="AK41" i="2"/>
  <c r="AJ41" i="2"/>
  <c r="AI41" i="2"/>
  <c r="AH41" i="2"/>
  <c r="AG41" i="2"/>
  <c r="AF41" i="2"/>
  <c r="AE41" i="2"/>
  <c r="AD41" i="2"/>
  <c r="AC41" i="2"/>
  <c r="AB41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AP40" i="2"/>
  <c r="AO40" i="2"/>
  <c r="AN40" i="2"/>
  <c r="AM40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C39" i="2"/>
  <c r="AP38" i="2"/>
  <c r="AO38" i="2"/>
  <c r="AN38" i="2"/>
  <c r="AM38" i="2"/>
  <c r="AL38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AP37" i="2"/>
  <c r="AO37" i="2"/>
  <c r="AN37" i="2"/>
  <c r="AM37" i="2"/>
  <c r="AL37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AP36" i="2"/>
  <c r="AO36" i="2"/>
  <c r="AN36" i="2"/>
  <c r="AM36" i="2"/>
  <c r="AL36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AP35" i="2"/>
  <c r="AO35" i="2"/>
  <c r="AN35" i="2"/>
  <c r="AM35" i="2"/>
  <c r="AL35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M35" i="2"/>
  <c r="L35" i="2"/>
  <c r="K35" i="2"/>
  <c r="J35" i="2"/>
  <c r="I35" i="2"/>
  <c r="H35" i="2"/>
  <c r="G35" i="2"/>
  <c r="F35" i="2"/>
  <c r="E35" i="2"/>
  <c r="D35" i="2"/>
  <c r="C35" i="2"/>
  <c r="AP31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AP30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C29" i="2"/>
  <c r="AP28" i="2"/>
  <c r="AO28" i="2"/>
  <c r="AN28" i="2"/>
  <c r="AM28" i="2"/>
  <c r="AL28" i="2"/>
  <c r="AK28" i="2"/>
  <c r="AJ28" i="2"/>
  <c r="AI28" i="2"/>
  <c r="AH28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AP27" i="2"/>
  <c r="AO27" i="2"/>
  <c r="AN27" i="2"/>
  <c r="AM27" i="2"/>
  <c r="AL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AP26" i="2"/>
  <c r="AO26" i="2"/>
  <c r="AN26" i="2"/>
  <c r="AM26" i="2"/>
  <c r="AL26" i="2"/>
  <c r="AK26" i="2"/>
  <c r="AJ26" i="2"/>
  <c r="AI26" i="2"/>
  <c r="AH26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AP25" i="2"/>
  <c r="AO25" i="2"/>
  <c r="AN25" i="2"/>
  <c r="AM25" i="2"/>
  <c r="AL25" i="2"/>
  <c r="AK25" i="2"/>
  <c r="AJ25" i="2"/>
  <c r="AI25" i="2"/>
  <c r="AH25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AP21" i="2"/>
  <c r="AO21" i="2"/>
  <c r="AN21" i="2"/>
  <c r="AM21" i="2"/>
  <c r="AL21" i="2"/>
  <c r="AK21" i="2"/>
  <c r="AJ21" i="2"/>
  <c r="AI21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C19" i="2"/>
  <c r="AP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AP16" i="2"/>
  <c r="AO16" i="2"/>
  <c r="AN16" i="2"/>
  <c r="AM16" i="2"/>
  <c r="AL16" i="2"/>
  <c r="AK16" i="2"/>
  <c r="AJ16" i="2"/>
  <c r="AI16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AP15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AP10" i="2"/>
  <c r="AO10" i="2"/>
  <c r="AN10" i="2"/>
  <c r="AM10" i="2"/>
  <c r="AL10" i="2"/>
  <c r="AK10" i="2"/>
  <c r="AJ10" i="2"/>
  <c r="AI10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C9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AP6" i="2"/>
  <c r="AO6" i="2"/>
  <c r="AN6" i="2"/>
  <c r="AM6" i="2"/>
  <c r="AL6" i="2"/>
  <c r="AK6" i="2"/>
  <c r="AJ6" i="2"/>
  <c r="AI6" i="2"/>
  <c r="AH6" i="2"/>
  <c r="AG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AP5" i="2"/>
  <c r="AO5" i="2"/>
  <c r="AN5" i="2"/>
  <c r="AM5" i="2"/>
  <c r="AL5" i="2"/>
  <c r="AK5" i="2"/>
  <c r="AJ5" i="2"/>
  <c r="AI5" i="2"/>
  <c r="AH5" i="2"/>
  <c r="AG5" i="2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D41" i="2" l="1" a="1"/>
  <c r="D41" i="2" s="1"/>
  <c r="D31" i="2" a="1"/>
  <c r="D31" i="2" s="1"/>
  <c r="D21" i="2" a="1"/>
  <c r="D21" i="2" s="1"/>
  <c r="D11" i="2" a="1"/>
  <c r="D11" i="2" s="1"/>
</calcChain>
</file>

<file path=xl/sharedStrings.xml><?xml version="1.0" encoding="utf-8"?>
<sst xmlns="http://schemas.openxmlformats.org/spreadsheetml/2006/main" count="565" uniqueCount="184">
  <si>
    <t>Protokół z oceny udatności upraw sztucznych/naturalnych w Lasach Państwowych (LPIR-6) - RDLP w Katowicach - ogólna powierzchnia upraw [ha]</t>
  </si>
  <si>
    <t>Nadleśnictwo</t>
  </si>
  <si>
    <t>sztuczne na pow. otwartych</t>
  </si>
  <si>
    <t>sztuczne pod osłoną drzewostanu</t>
  </si>
  <si>
    <t>naturalne na pow. otwartych</t>
  </si>
  <si>
    <t>naturalne pod osłoną drzewostanu</t>
  </si>
  <si>
    <t>Andrychów</t>
  </si>
  <si>
    <t>Bielsko</t>
  </si>
  <si>
    <t>Brynek</t>
  </si>
  <si>
    <t>Brzeg</t>
  </si>
  <si>
    <t>Gidle</t>
  </si>
  <si>
    <t>Herby</t>
  </si>
  <si>
    <t>Chrzanów</t>
  </si>
  <si>
    <t>Jeleśnia</t>
  </si>
  <si>
    <t>Katowice</t>
  </si>
  <si>
    <t>Kędzierzyn</t>
  </si>
  <si>
    <t>Kluczbork</t>
  </si>
  <si>
    <t>Kłobuck</t>
  </si>
  <si>
    <t>Kobiór</t>
  </si>
  <si>
    <t>Zawadzkie</t>
  </si>
  <si>
    <t>Koniecpol</t>
  </si>
  <si>
    <t>Koszęcin</t>
  </si>
  <si>
    <t>Kup</t>
  </si>
  <si>
    <t>Lubliniec</t>
  </si>
  <si>
    <t>Namysłów</t>
  </si>
  <si>
    <t>Olesno</t>
  </si>
  <si>
    <t>Olkusz</t>
  </si>
  <si>
    <t>Prudnik</t>
  </si>
  <si>
    <t>Prószków</t>
  </si>
  <si>
    <t>Rudziniec</t>
  </si>
  <si>
    <t>Rudy Raciborskie</t>
  </si>
  <si>
    <t>Rybnik</t>
  </si>
  <si>
    <t>Siewierz</t>
  </si>
  <si>
    <t>Strzelce Opolskie</t>
  </si>
  <si>
    <t>Sucha</t>
  </si>
  <si>
    <t>Świerkklaniec</t>
  </si>
  <si>
    <t>Tułowice</t>
  </si>
  <si>
    <t>Turawa</t>
  </si>
  <si>
    <t>Ujsoły</t>
  </si>
  <si>
    <t>Ustroń</t>
  </si>
  <si>
    <t>Węgierska Górka</t>
  </si>
  <si>
    <t>Wisła</t>
  </si>
  <si>
    <t>Złoty Potok</t>
  </si>
  <si>
    <t>Opole</t>
  </si>
  <si>
    <t>RDLP Katowice</t>
  </si>
  <si>
    <t>Żródło: Centralny System Planów (sprawozdanie LPIR-6) - na dzień</t>
  </si>
  <si>
    <t>Sporządził: Anna Mazur (Wydział ZG RDLP w Katowicach)</t>
  </si>
  <si>
    <t>Protokół z oceny udatności upraw sztucznych/naturalnych w Lasach Państwowych (LPIR-6) - RDLP w Katowicach</t>
  </si>
  <si>
    <t>Rok: 2019</t>
  </si>
  <si>
    <t>1. Ocena udatności upraw sztucznych na powierzchniach otwartych</t>
  </si>
  <si>
    <t>Wyszczególnienie</t>
  </si>
  <si>
    <t>Lp</t>
  </si>
  <si>
    <t>Pow. w ha</t>
  </si>
  <si>
    <t>Ogólna powierzchnia upraw</t>
  </si>
  <si>
    <t>w tym uprawy bardzo dobre</t>
  </si>
  <si>
    <t>upr dobre 1-2</t>
  </si>
  <si>
    <t>upr zadowal 1-3</t>
  </si>
  <si>
    <t>upr zadowal 2-1 2-2 2-3</t>
  </si>
  <si>
    <t>upr przepadłe 3-1 3-2 3-3</t>
  </si>
  <si>
    <t>Przec % pokrycia upraw</t>
  </si>
  <si>
    <t>2. Ocena udatności upraw sztucznych pod osłoną drzewostanu</t>
  </si>
  <si>
    <t>3. Ocena udatności upraw naturalnych na powierzchniach otwartych</t>
  </si>
  <si>
    <t>4. Ocena upraw naturalnych pod osłoną drzewostanu</t>
  </si>
  <si>
    <t>Katowice,  15  .11.2019 r.</t>
  </si>
  <si>
    <t>Katowice,  15 .11.2019 r.</t>
  </si>
  <si>
    <t>Rok oceny: 2019</t>
  </si>
  <si>
    <t>L.p.</t>
  </si>
  <si>
    <t>Zadanie:</t>
  </si>
  <si>
    <t>ODNOWIENIA i ZALESIENIA</t>
  </si>
  <si>
    <t>w tym: ODNOWIENIA NATURALNE</t>
  </si>
  <si>
    <t>w tym: ZALESIENIA</t>
  </si>
  <si>
    <t>WYPRZEDZAJĄCE PRZYGOTOWANIE GLEBY</t>
  </si>
  <si>
    <t>POPRAWKI i UZUPEŁNIENIA</t>
  </si>
  <si>
    <t>PIELĘGNOWANIE LASU (ogółem)</t>
  </si>
  <si>
    <t>w tym: PIELĘGNOWANIE GLEBY</t>
  </si>
  <si>
    <t>w tym: CZYSZCZENIA WCZESNE</t>
  </si>
  <si>
    <t>w tym: CZYSZCZENIA PÓŹNE</t>
  </si>
  <si>
    <t>MELIORACJE (ogółem)</t>
  </si>
  <si>
    <t>w tym: MELIORACJE AGROTECHNICZNE</t>
  </si>
  <si>
    <t>w tym: MELIORACJE WODNE</t>
  </si>
  <si>
    <t>[ha]</t>
  </si>
  <si>
    <t xml:space="preserve">Rybnik </t>
  </si>
  <si>
    <t>Świerklaniec</t>
  </si>
  <si>
    <t>Tab. Realizacja wybranych zadań hodowlanych (wykonanie) w 2019 roku na terenie nadleśnictw RDLP w Katowicach</t>
  </si>
  <si>
    <t>Źródło: Centralny System Planów (raporty konta 5102) - stan na dzień</t>
  </si>
  <si>
    <t>Zestawił: Anna Mazur (Wydział ZG RDLP w Katowicach)</t>
  </si>
  <si>
    <t>Katowice, 13.02.2020 r.</t>
  </si>
  <si>
    <t>LPIO-5</t>
  </si>
  <si>
    <t>Sprawozdanie o zbiorze nasion, szyszek i owocostanów oraz zapasie nasion za rok 2019</t>
  </si>
  <si>
    <t>Zestawienie zbiorcze dla RDLP Katowice</t>
  </si>
  <si>
    <t>Lp.</t>
  </si>
  <si>
    <t>Gatunek</t>
  </si>
  <si>
    <t>Region pochodzenia</t>
  </si>
  <si>
    <t>Typ LMP</t>
  </si>
  <si>
    <t>Ilość pozyskanych (kg)</t>
  </si>
  <si>
    <t>Zapas (kg) wg stanu na dzień 31 XII</t>
  </si>
  <si>
    <t>z kol.6 i 7 przypada na I klasę jakości</t>
  </si>
  <si>
    <t>szyszek i owocostanów</t>
  </si>
  <si>
    <t>nasion</t>
  </si>
  <si>
    <t>z bieżącego pozysk.</t>
  </si>
  <si>
    <t>z lat ubiegłych</t>
  </si>
  <si>
    <t>1</t>
  </si>
  <si>
    <t>2</t>
  </si>
  <si>
    <t>3</t>
  </si>
  <si>
    <t>4</t>
  </si>
  <si>
    <t>5</t>
  </si>
  <si>
    <t>6</t>
  </si>
  <si>
    <t>7</t>
  </si>
  <si>
    <t>8</t>
  </si>
  <si>
    <t>SO</t>
  </si>
  <si>
    <t>So50</t>
  </si>
  <si>
    <t>D</t>
  </si>
  <si>
    <t>DRZEW IN</t>
  </si>
  <si>
    <t>NAS GOSP</t>
  </si>
  <si>
    <t>NAS WYŁ</t>
  </si>
  <si>
    <t>PLANT NAS</t>
  </si>
  <si>
    <t>So60</t>
  </si>
  <si>
    <t>So80</t>
  </si>
  <si>
    <t>SO.C</t>
  </si>
  <si>
    <t>PL30</t>
  </si>
  <si>
    <t>ŚW</t>
  </si>
  <si>
    <t>(p*)</t>
  </si>
  <si>
    <t>Św50</t>
  </si>
  <si>
    <t>UPR NAS</t>
  </si>
  <si>
    <t>Św80</t>
  </si>
  <si>
    <t>Św81</t>
  </si>
  <si>
    <t>Św82</t>
  </si>
  <si>
    <t>MD</t>
  </si>
  <si>
    <t>Md20</t>
  </si>
  <si>
    <t>Md50</t>
  </si>
  <si>
    <t>Md51</t>
  </si>
  <si>
    <t>JD</t>
  </si>
  <si>
    <t>Jd50</t>
  </si>
  <si>
    <t>Jd60</t>
  </si>
  <si>
    <t>Jd80</t>
  </si>
  <si>
    <t>Jd81</t>
  </si>
  <si>
    <t>DG</t>
  </si>
  <si>
    <t>IDRI</t>
  </si>
  <si>
    <t>DB.S</t>
  </si>
  <si>
    <t>Dbs50</t>
  </si>
  <si>
    <t>Dbs51</t>
  </si>
  <si>
    <t>Dbs60</t>
  </si>
  <si>
    <t>BK</t>
  </si>
  <si>
    <t>Bk50</t>
  </si>
  <si>
    <t>Bk60</t>
  </si>
  <si>
    <t>Bk80</t>
  </si>
  <si>
    <t>Bk81</t>
  </si>
  <si>
    <t>BRZ</t>
  </si>
  <si>
    <t>Brz50</t>
  </si>
  <si>
    <t>Brz60</t>
  </si>
  <si>
    <t>JS</t>
  </si>
  <si>
    <t>PL80</t>
  </si>
  <si>
    <t>ZR NAS</t>
  </si>
  <si>
    <t>GB</t>
  </si>
  <si>
    <t>PL50</t>
  </si>
  <si>
    <t>PL60</t>
  </si>
  <si>
    <t>LP</t>
  </si>
  <si>
    <t>KL</t>
  </si>
  <si>
    <t>JW</t>
  </si>
  <si>
    <t>OL</t>
  </si>
  <si>
    <t>Ol50</t>
  </si>
  <si>
    <t>Ol60</t>
  </si>
  <si>
    <t>Ol61</t>
  </si>
  <si>
    <t>Ol80</t>
  </si>
  <si>
    <t>WZ</t>
  </si>
  <si>
    <t>WZ.S</t>
  </si>
  <si>
    <t>BST</t>
  </si>
  <si>
    <t>CZR.P</t>
  </si>
  <si>
    <t>AK</t>
  </si>
  <si>
    <t>IDRL</t>
  </si>
  <si>
    <t>IKRL</t>
  </si>
  <si>
    <t>Realizacja wybranych zadań z zakresu pozyskania drewna w 2019 roku.</t>
  </si>
  <si>
    <t xml:space="preserve">Nr </t>
  </si>
  <si>
    <r>
      <t>Pozyskanie w m</t>
    </r>
    <r>
      <rPr>
        <vertAlign val="superscript"/>
        <sz val="10"/>
        <color indexed="8"/>
        <rFont val="Arial"/>
        <family val="2"/>
        <charset val="238"/>
      </rPr>
      <t>3</t>
    </r>
  </si>
  <si>
    <t>TW - pow. w ha</t>
  </si>
  <si>
    <t>grubizna</t>
  </si>
  <si>
    <t>drobnica</t>
  </si>
  <si>
    <t>drewno</t>
  </si>
  <si>
    <t xml:space="preserve">Bielsko </t>
  </si>
  <si>
    <t xml:space="preserve">  RAZEM RDLP</t>
  </si>
  <si>
    <t>Katowice, 04.02.2020r.</t>
  </si>
  <si>
    <t>Realizacja wybranych zadań z zakresu Użytkowania ubocznego w 2019r.</t>
  </si>
  <si>
    <t>Pozyskanie choinek /sztuki/</t>
  </si>
  <si>
    <t>Razem: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</si>
</sst>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_ ;[Red]\-#,##0.00\ "/>
    <numFmt numFmtId="165" formatCode="###0.00"/>
  </numFmts>
  <fonts count="24"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7"/>
      <name val="Arial"/>
      <family val="2"/>
      <charset val="238"/>
    </font>
    <font>
      <sz val="10"/>
      <name val="Arial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  <font>
      <b/>
      <sz val="14"/>
      <color indexed="8"/>
      <name val="serif"/>
    </font>
    <font>
      <sz val="12"/>
      <color indexed="8"/>
      <name val="serif"/>
    </font>
    <font>
      <sz val="10"/>
      <color indexed="8"/>
      <name val="serif"/>
    </font>
    <font>
      <b/>
      <sz val="10"/>
      <color indexed="8"/>
      <name val="serif"/>
    </font>
    <font>
      <b/>
      <sz val="8"/>
      <color indexed="8"/>
      <name val="serif"/>
    </font>
    <font>
      <b/>
      <sz val="13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vertAlign val="superscript"/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lightGray"/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  <fill>
      <patternFill patternType="lightGray">
        <bgColor theme="0"/>
      </patternFill>
    </fill>
    <fill>
      <patternFill patternType="solid">
        <fgColor theme="9" tint="0.59999389629810485"/>
        <bgColor indexed="64"/>
      </patternFill>
    </fill>
  </fills>
  <borders count="46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5" fillId="0" borderId="0"/>
    <xf numFmtId="0" fontId="22" fillId="0" borderId="0"/>
  </cellStyleXfs>
  <cellXfs count="133">
    <xf numFmtId="0" fontId="0" fillId="0" borderId="0" xfId="0"/>
    <xf numFmtId="0" fontId="4" fillId="0" borderId="0" xfId="0" applyFont="1" applyFill="1" applyBorder="1" applyAlignment="1">
      <alignment vertical="center"/>
    </xf>
    <xf numFmtId="0" fontId="6" fillId="0" borderId="10" xfId="0" applyFont="1" applyBorder="1" applyAlignment="1">
      <alignment horizontal="center"/>
    </xf>
    <xf numFmtId="0" fontId="8" fillId="0" borderId="0" xfId="0" applyFont="1"/>
    <xf numFmtId="0" fontId="3" fillId="0" borderId="10" xfId="0" applyFont="1" applyBorder="1" applyAlignment="1">
      <alignment horizontal="center" vertical="center" textRotation="90" wrapText="1"/>
    </xf>
    <xf numFmtId="0" fontId="3" fillId="3" borderId="10" xfId="0" applyFont="1" applyFill="1" applyBorder="1" applyAlignment="1">
      <alignment horizontal="center" vertical="center" textRotation="90" wrapText="1"/>
    </xf>
    <xf numFmtId="0" fontId="0" fillId="6" borderId="0" xfId="0" applyFill="1"/>
    <xf numFmtId="0" fontId="6" fillId="0" borderId="10" xfId="0" applyFont="1" applyBorder="1" applyAlignment="1">
      <alignment vertical="center"/>
    </xf>
    <xf numFmtId="0" fontId="6" fillId="0" borderId="10" xfId="0" applyFont="1" applyBorder="1" applyAlignment="1">
      <alignment horizontal="center" vertical="center"/>
    </xf>
    <xf numFmtId="4" fontId="6" fillId="0" borderId="10" xfId="0" applyNumberFormat="1" applyFont="1" applyBorder="1" applyAlignment="1">
      <alignment vertical="center"/>
    </xf>
    <xf numFmtId="4" fontId="6" fillId="0" borderId="10" xfId="0" applyNumberFormat="1" applyFont="1" applyFill="1" applyBorder="1"/>
    <xf numFmtId="4" fontId="6" fillId="3" borderId="10" xfId="0" applyNumberFormat="1" applyFont="1" applyFill="1" applyBorder="1"/>
    <xf numFmtId="4" fontId="6" fillId="0" borderId="10" xfId="0" applyNumberFormat="1" applyFont="1" applyBorder="1"/>
    <xf numFmtId="0" fontId="0" fillId="0" borderId="10" xfId="0" applyBorder="1" applyAlignment="1">
      <alignment vertical="center"/>
    </xf>
    <xf numFmtId="0" fontId="0" fillId="0" borderId="10" xfId="0" applyBorder="1" applyAlignment="1">
      <alignment horizontal="center" vertical="center"/>
    </xf>
    <xf numFmtId="4" fontId="0" fillId="0" borderId="10" xfId="0" applyNumberFormat="1" applyBorder="1" applyAlignment="1">
      <alignment vertical="center"/>
    </xf>
    <xf numFmtId="4" fontId="0" fillId="0" borderId="10" xfId="0" applyNumberFormat="1" applyBorder="1"/>
    <xf numFmtId="4" fontId="0" fillId="3" borderId="10" xfId="0" applyNumberFormat="1" applyFill="1" applyBorder="1"/>
    <xf numFmtId="4" fontId="0" fillId="4" borderId="10" xfId="0" applyNumberFormat="1" applyFill="1" applyBorder="1" applyAlignment="1">
      <alignment vertical="center"/>
    </xf>
    <xf numFmtId="4" fontId="0" fillId="4" borderId="10" xfId="0" applyNumberFormat="1" applyFill="1" applyBorder="1"/>
    <xf numFmtId="4" fontId="0" fillId="7" borderId="10" xfId="0" applyNumberFormat="1" applyFill="1" applyBorder="1"/>
    <xf numFmtId="4" fontId="0" fillId="5" borderId="10" xfId="0" applyNumberFormat="1" applyFill="1" applyBorder="1" applyAlignment="1">
      <alignment vertical="center"/>
    </xf>
    <xf numFmtId="4" fontId="0" fillId="4" borderId="10" xfId="0" applyNumberFormat="1" applyFill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4" fontId="0" fillId="0" borderId="0" xfId="0" applyNumberFormat="1"/>
    <xf numFmtId="4" fontId="0" fillId="3" borderId="0" xfId="0" applyNumberFormat="1" applyFill="1"/>
    <xf numFmtId="0" fontId="8" fillId="0" borderId="0" xfId="0" applyFont="1" applyAlignment="1">
      <alignment vertical="center"/>
    </xf>
    <xf numFmtId="4" fontId="0" fillId="6" borderId="13" xfId="0" applyNumberFormat="1" applyFill="1" applyBorder="1"/>
    <xf numFmtId="0" fontId="4" fillId="0" borderId="11" xfId="0" applyFont="1" applyFill="1" applyBorder="1" applyAlignment="1">
      <alignment vertical="center"/>
    </xf>
    <xf numFmtId="0" fontId="0" fillId="0" borderId="11" xfId="0" applyBorder="1"/>
    <xf numFmtId="0" fontId="0" fillId="0" borderId="0" xfId="0" applyBorder="1"/>
    <xf numFmtId="0" fontId="10" fillId="0" borderId="15" xfId="0" applyFont="1" applyBorder="1" applyAlignment="1">
      <alignment vertical="center"/>
    </xf>
    <xf numFmtId="164" fontId="11" fillId="0" borderId="22" xfId="0" applyNumberFormat="1" applyFont="1" applyBorder="1" applyAlignment="1">
      <alignment vertical="center"/>
    </xf>
    <xf numFmtId="164" fontId="11" fillId="0" borderId="23" xfId="0" applyNumberFormat="1" applyFont="1" applyBorder="1" applyAlignment="1">
      <alignment vertical="center"/>
    </xf>
    <xf numFmtId="164" fontId="11" fillId="0" borderId="10" xfId="0" applyNumberFormat="1" applyFont="1" applyBorder="1" applyAlignment="1">
      <alignment vertical="center"/>
    </xf>
    <xf numFmtId="164" fontId="11" fillId="0" borderId="19" xfId="0" applyNumberFormat="1" applyFont="1" applyBorder="1" applyAlignment="1">
      <alignment vertical="center"/>
    </xf>
    <xf numFmtId="164" fontId="11" fillId="3" borderId="10" xfId="0" applyNumberFormat="1" applyFont="1" applyFill="1" applyBorder="1" applyAlignment="1">
      <alignment vertical="center"/>
    </xf>
    <xf numFmtId="164" fontId="11" fillId="0" borderId="25" xfId="0" applyNumberFormat="1" applyFont="1" applyBorder="1" applyAlignment="1">
      <alignment vertical="center"/>
    </xf>
    <xf numFmtId="164" fontId="11" fillId="0" borderId="26" xfId="0" applyNumberFormat="1" applyFont="1" applyBorder="1" applyAlignment="1">
      <alignment vertical="center"/>
    </xf>
    <xf numFmtId="0" fontId="7" fillId="6" borderId="10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/>
    </xf>
    <xf numFmtId="4" fontId="0" fillId="6" borderId="12" xfId="0" applyNumberFormat="1" applyFill="1" applyBorder="1"/>
    <xf numFmtId="4" fontId="0" fillId="6" borderId="14" xfId="0" applyNumberFormat="1" applyFill="1" applyBorder="1"/>
    <xf numFmtId="4" fontId="2" fillId="0" borderId="1" xfId="1" applyNumberFormat="1" applyFont="1" applyFill="1" applyBorder="1" applyAlignment="1">
      <alignment horizontal="center" vertical="center"/>
    </xf>
    <xf numFmtId="4" fontId="2" fillId="0" borderId="1" xfId="1" applyNumberFormat="1" applyFont="1" applyBorder="1" applyAlignment="1">
      <alignment horizontal="center" vertical="center"/>
    </xf>
    <xf numFmtId="4" fontId="2" fillId="3" borderId="1" xfId="1" applyNumberFormat="1" applyFont="1" applyFill="1" applyBorder="1" applyAlignment="1">
      <alignment horizontal="center" vertical="center"/>
    </xf>
    <xf numFmtId="4" fontId="3" fillId="0" borderId="1" xfId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18" fillId="0" borderId="43" xfId="0" applyNumberFormat="1" applyFont="1" applyFill="1" applyBorder="1" applyAlignment="1" applyProtection="1">
      <alignment horizontal="center" vertical="top" wrapText="1"/>
    </xf>
    <xf numFmtId="0" fontId="16" fillId="0" borderId="43" xfId="0" applyNumberFormat="1" applyFont="1" applyFill="1" applyBorder="1" applyAlignment="1" applyProtection="1">
      <alignment horizontal="center" vertical="top" wrapText="1"/>
    </xf>
    <xf numFmtId="0" fontId="16" fillId="0" borderId="43" xfId="0" applyNumberFormat="1" applyFont="1" applyFill="1" applyBorder="1" applyAlignment="1" applyProtection="1">
      <alignment horizontal="left" vertical="top" wrapText="1"/>
    </xf>
    <xf numFmtId="165" fontId="16" fillId="0" borderId="43" xfId="0" applyNumberFormat="1" applyFont="1" applyFill="1" applyBorder="1" applyAlignment="1" applyProtection="1">
      <alignment horizontal="right" vertical="top" wrapText="1"/>
    </xf>
    <xf numFmtId="0" fontId="17" fillId="8" borderId="43" xfId="0" applyNumberFormat="1" applyFont="1" applyFill="1" applyBorder="1" applyAlignment="1" applyProtection="1">
      <alignment horizontal="center" vertical="top" wrapText="1"/>
    </xf>
    <xf numFmtId="0" fontId="18" fillId="8" borderId="43" xfId="0" applyNumberFormat="1" applyFont="1" applyFill="1" applyBorder="1" applyAlignment="1" applyProtection="1">
      <alignment horizontal="center" vertical="top" wrapText="1"/>
    </xf>
    <xf numFmtId="0" fontId="16" fillId="8" borderId="43" xfId="0" applyNumberFormat="1" applyFont="1" applyFill="1" applyBorder="1" applyAlignment="1" applyProtection="1">
      <alignment horizontal="left" vertical="top" wrapText="1"/>
    </xf>
    <xf numFmtId="0" fontId="11" fillId="8" borderId="10" xfId="0" applyFont="1" applyFill="1" applyBorder="1" applyAlignment="1">
      <alignment horizontal="center" vertical="center" wrapText="1"/>
    </xf>
    <xf numFmtId="0" fontId="11" fillId="8" borderId="19" xfId="0" applyFont="1" applyFill="1" applyBorder="1" applyAlignment="1">
      <alignment horizontal="center" vertical="center" wrapText="1"/>
    </xf>
    <xf numFmtId="0" fontId="12" fillId="8" borderId="20" xfId="0" applyFont="1" applyFill="1" applyBorder="1" applyAlignment="1">
      <alignment horizontal="center" vertical="center"/>
    </xf>
    <xf numFmtId="0" fontId="12" fillId="8" borderId="21" xfId="0" applyFont="1" applyFill="1" applyBorder="1" applyAlignment="1">
      <alignment horizontal="center" vertical="center"/>
    </xf>
    <xf numFmtId="0" fontId="11" fillId="8" borderId="7" xfId="0" applyFont="1" applyFill="1" applyBorder="1" applyAlignment="1">
      <alignment horizontal="center" vertical="center"/>
    </xf>
    <xf numFmtId="0" fontId="11" fillId="8" borderId="22" xfId="0" applyFont="1" applyFill="1" applyBorder="1" applyAlignment="1">
      <alignment horizontal="left" vertical="center"/>
    </xf>
    <xf numFmtId="0" fontId="11" fillId="8" borderId="8" xfId="0" applyFont="1" applyFill="1" applyBorder="1" applyAlignment="1">
      <alignment horizontal="center" vertical="center"/>
    </xf>
    <xf numFmtId="0" fontId="11" fillId="8" borderId="10" xfId="0" applyFont="1" applyFill="1" applyBorder="1" applyAlignment="1">
      <alignment horizontal="left" vertical="center"/>
    </xf>
    <xf numFmtId="0" fontId="11" fillId="8" borderId="24" xfId="0" applyFont="1" applyFill="1" applyBorder="1" applyAlignment="1">
      <alignment horizontal="center" vertical="center"/>
    </xf>
    <xf numFmtId="0" fontId="11" fillId="8" borderId="25" xfId="0" applyFont="1" applyFill="1" applyBorder="1" applyAlignment="1">
      <alignment horizontal="left" vertical="center"/>
    </xf>
    <xf numFmtId="0" fontId="11" fillId="8" borderId="27" xfId="0" applyFont="1" applyFill="1" applyBorder="1" applyAlignment="1">
      <alignment horizontal="center" vertical="center"/>
    </xf>
    <xf numFmtId="0" fontId="11" fillId="8" borderId="28" xfId="0" applyFont="1" applyFill="1" applyBorder="1" applyAlignment="1">
      <alignment horizontal="left" vertical="center"/>
    </xf>
    <xf numFmtId="164" fontId="11" fillId="8" borderId="28" xfId="0" applyNumberFormat="1" applyFont="1" applyFill="1" applyBorder="1" applyAlignment="1">
      <alignment vertical="center"/>
    </xf>
    <xf numFmtId="164" fontId="11" fillId="8" borderId="29" xfId="0" applyNumberFormat="1" applyFont="1" applyFill="1" applyBorder="1" applyAlignment="1">
      <alignment vertical="center"/>
    </xf>
    <xf numFmtId="4" fontId="23" fillId="0" borderId="45" xfId="2" applyNumberFormat="1" applyFont="1" applyFill="1" applyBorder="1" applyAlignment="1">
      <alignment horizontal="right"/>
    </xf>
    <xf numFmtId="4" fontId="20" fillId="0" borderId="10" xfId="0" applyNumberFormat="1" applyFont="1" applyBorder="1"/>
    <xf numFmtId="4" fontId="23" fillId="0" borderId="45" xfId="1" applyNumberFormat="1" applyFont="1" applyFill="1" applyBorder="1" applyAlignment="1">
      <alignment horizontal="right"/>
    </xf>
    <xf numFmtId="0" fontId="20" fillId="0" borderId="0" xfId="0" applyFont="1" applyFill="1" applyBorder="1"/>
    <xf numFmtId="0" fontId="20" fillId="8" borderId="10" xfId="0" applyFont="1" applyFill="1" applyBorder="1" applyAlignment="1">
      <alignment horizontal="center" vertical="center"/>
    </xf>
    <xf numFmtId="0" fontId="20" fillId="8" borderId="10" xfId="0" applyFont="1" applyFill="1" applyBorder="1"/>
    <xf numFmtId="4" fontId="20" fillId="8" borderId="10" xfId="0" applyNumberFormat="1" applyFont="1" applyFill="1" applyBorder="1" applyAlignment="1">
      <alignment vertical="center"/>
    </xf>
    <xf numFmtId="3" fontId="20" fillId="0" borderId="10" xfId="0" applyNumberFormat="1" applyFont="1" applyBorder="1"/>
    <xf numFmtId="0" fontId="20" fillId="8" borderId="10" xfId="0" applyFont="1" applyFill="1" applyBorder="1" applyAlignment="1">
      <alignment vertical="center"/>
    </xf>
    <xf numFmtId="0" fontId="20" fillId="8" borderId="10" xfId="0" applyFont="1" applyFill="1" applyBorder="1" applyAlignment="1">
      <alignment horizontal="center" wrapText="1"/>
    </xf>
    <xf numFmtId="2" fontId="20" fillId="8" borderId="10" xfId="0" applyNumberFormat="1" applyFont="1" applyFill="1" applyBorder="1" applyAlignment="1">
      <alignment wrapText="1"/>
    </xf>
    <xf numFmtId="3" fontId="20" fillId="8" borderId="10" xfId="0" applyNumberFormat="1" applyFont="1" applyFill="1" applyBorder="1"/>
    <xf numFmtId="0" fontId="11" fillId="8" borderId="16" xfId="0" applyFont="1" applyFill="1" applyBorder="1" applyAlignment="1">
      <alignment horizontal="center" vertical="center"/>
    </xf>
    <xf numFmtId="0" fontId="11" fillId="8" borderId="8" xfId="0" applyFont="1" applyFill="1" applyBorder="1" applyAlignment="1">
      <alignment horizontal="center" vertical="center"/>
    </xf>
    <xf numFmtId="0" fontId="11" fillId="8" borderId="9" xfId="0" applyFont="1" applyFill="1" applyBorder="1" applyAlignment="1">
      <alignment horizontal="center" vertical="center"/>
    </xf>
    <xf numFmtId="0" fontId="11" fillId="8" borderId="17" xfId="0" applyFont="1" applyFill="1" applyBorder="1" applyAlignment="1">
      <alignment horizontal="center" vertical="center"/>
    </xf>
    <xf numFmtId="0" fontId="11" fillId="8" borderId="10" xfId="0" applyFont="1" applyFill="1" applyBorder="1" applyAlignment="1">
      <alignment horizontal="center" vertical="center"/>
    </xf>
    <xf numFmtId="0" fontId="11" fillId="8" borderId="18" xfId="0" applyFont="1" applyFill="1" applyBorder="1" applyAlignment="1">
      <alignment horizontal="center" vertical="center"/>
    </xf>
    <xf numFmtId="0" fontId="11" fillId="8" borderId="19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9" fillId="2" borderId="30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16" fillId="0" borderId="35" xfId="0" applyNumberFormat="1" applyFont="1" applyFill="1" applyBorder="1" applyAlignment="1" applyProtection="1">
      <alignment horizontal="left" vertical="top" wrapText="1"/>
    </xf>
    <xf numFmtId="0" fontId="16" fillId="0" borderId="36" xfId="0" applyNumberFormat="1" applyFont="1" applyFill="1" applyBorder="1" applyAlignment="1" applyProtection="1">
      <alignment horizontal="left" vertical="top" wrapText="1"/>
    </xf>
    <xf numFmtId="0" fontId="16" fillId="0" borderId="37" xfId="0" applyNumberFormat="1" applyFont="1" applyFill="1" applyBorder="1" applyAlignment="1" applyProtection="1">
      <alignment horizontal="left" vertical="top" wrapText="1"/>
    </xf>
    <xf numFmtId="165" fontId="16" fillId="0" borderId="35" xfId="0" applyNumberFormat="1" applyFont="1" applyFill="1" applyBorder="1" applyAlignment="1" applyProtection="1">
      <alignment horizontal="right" vertical="top" wrapText="1"/>
    </xf>
    <xf numFmtId="165" fontId="16" fillId="0" borderId="36" xfId="0" applyNumberFormat="1" applyFont="1" applyFill="1" applyBorder="1" applyAlignment="1" applyProtection="1">
      <alignment horizontal="right" vertical="top" wrapText="1"/>
    </xf>
    <xf numFmtId="165" fontId="16" fillId="0" borderId="37" xfId="0" applyNumberFormat="1" applyFont="1" applyFill="1" applyBorder="1" applyAlignment="1" applyProtection="1">
      <alignment horizontal="right" vertical="top" wrapText="1"/>
    </xf>
    <xf numFmtId="0" fontId="18" fillId="0" borderId="35" xfId="0" applyNumberFormat="1" applyFont="1" applyFill="1" applyBorder="1" applyAlignment="1" applyProtection="1">
      <alignment horizontal="center" vertical="top" wrapText="1"/>
    </xf>
    <xf numFmtId="0" fontId="18" fillId="0" borderId="36" xfId="0" applyNumberFormat="1" applyFont="1" applyFill="1" applyBorder="1" applyAlignment="1" applyProtection="1">
      <alignment horizontal="center" vertical="top" wrapText="1"/>
    </xf>
    <xf numFmtId="0" fontId="18" fillId="0" borderId="37" xfId="0" applyNumberFormat="1" applyFont="1" applyFill="1" applyBorder="1" applyAlignment="1" applyProtection="1">
      <alignment horizontal="center" vertical="top" wrapText="1"/>
    </xf>
    <xf numFmtId="0" fontId="17" fillId="8" borderId="35" xfId="0" applyNumberFormat="1" applyFont="1" applyFill="1" applyBorder="1" applyAlignment="1" applyProtection="1">
      <alignment horizontal="center" vertical="top" wrapText="1"/>
    </xf>
    <xf numFmtId="0" fontId="17" fillId="8" borderId="36" xfId="0" applyNumberFormat="1" applyFont="1" applyFill="1" applyBorder="1" applyAlignment="1" applyProtection="1">
      <alignment horizontal="center" vertical="top" wrapText="1"/>
    </xf>
    <xf numFmtId="0" fontId="17" fillId="8" borderId="37" xfId="0" applyNumberFormat="1" applyFont="1" applyFill="1" applyBorder="1" applyAlignment="1" applyProtection="1">
      <alignment horizontal="center" vertical="top" wrapText="1"/>
    </xf>
    <xf numFmtId="0" fontId="14" fillId="0" borderId="0" xfId="0" applyNumberFormat="1" applyFont="1" applyFill="1" applyBorder="1" applyAlignment="1" applyProtection="1">
      <alignment horizontal="center" vertical="top" wrapText="1"/>
    </xf>
    <xf numFmtId="0" fontId="15" fillId="0" borderId="0" xfId="0" applyNumberFormat="1" applyFont="1" applyFill="1" applyBorder="1" applyAlignment="1" applyProtection="1">
      <alignment horizontal="center" vertical="top" wrapText="1"/>
    </xf>
    <xf numFmtId="0" fontId="16" fillId="0" borderId="0" xfId="0" applyNumberFormat="1" applyFont="1" applyFill="1" applyBorder="1" applyAlignment="1" applyProtection="1">
      <alignment horizontal="center" vertical="top" wrapText="1"/>
    </xf>
    <xf numFmtId="0" fontId="17" fillId="0" borderId="31" xfId="0" applyNumberFormat="1" applyFont="1" applyFill="1" applyBorder="1" applyAlignment="1" applyProtection="1">
      <alignment horizontal="center" vertical="top" wrapText="1"/>
    </xf>
    <xf numFmtId="0" fontId="17" fillId="0" borderId="38" xfId="0" applyNumberFormat="1" applyFont="1" applyFill="1" applyBorder="1" applyAlignment="1" applyProtection="1">
      <alignment horizontal="center" vertical="top" wrapText="1"/>
    </xf>
    <xf numFmtId="0" fontId="17" fillId="0" borderId="39" xfId="0" applyNumberFormat="1" applyFont="1" applyFill="1" applyBorder="1" applyAlignment="1" applyProtection="1">
      <alignment horizontal="center" vertical="top" wrapText="1"/>
    </xf>
    <xf numFmtId="0" fontId="17" fillId="8" borderId="31" xfId="0" applyNumberFormat="1" applyFont="1" applyFill="1" applyBorder="1" applyAlignment="1" applyProtection="1">
      <alignment horizontal="center" vertical="top" wrapText="1"/>
    </xf>
    <xf numFmtId="0" fontId="17" fillId="8" borderId="39" xfId="0" applyNumberFormat="1" applyFont="1" applyFill="1" applyBorder="1" applyAlignment="1" applyProtection="1">
      <alignment horizontal="center" vertical="top" wrapText="1"/>
    </xf>
    <xf numFmtId="0" fontId="17" fillId="8" borderId="32" xfId="0" applyNumberFormat="1" applyFont="1" applyFill="1" applyBorder="1" applyAlignment="1" applyProtection="1">
      <alignment horizontal="center" vertical="top" wrapText="1"/>
    </xf>
    <xf numFmtId="0" fontId="17" fillId="8" borderId="33" xfId="0" applyNumberFormat="1" applyFont="1" applyFill="1" applyBorder="1" applyAlignment="1" applyProtection="1">
      <alignment horizontal="center" vertical="top" wrapText="1"/>
    </xf>
    <xf numFmtId="0" fontId="17" fillId="8" borderId="34" xfId="0" applyNumberFormat="1" applyFont="1" applyFill="1" applyBorder="1" applyAlignment="1" applyProtection="1">
      <alignment horizontal="center" vertical="top" wrapText="1"/>
    </xf>
    <xf numFmtId="0" fontId="17" fillId="8" borderId="40" xfId="0" applyNumberFormat="1" applyFont="1" applyFill="1" applyBorder="1" applyAlignment="1" applyProtection="1">
      <alignment horizontal="center" vertical="top" wrapText="1"/>
    </xf>
    <xf numFmtId="0" fontId="17" fillId="8" borderId="41" xfId="0" applyNumberFormat="1" applyFont="1" applyFill="1" applyBorder="1" applyAlignment="1" applyProtection="1">
      <alignment horizontal="center" vertical="top" wrapText="1"/>
    </xf>
    <xf numFmtId="0" fontId="17" fillId="8" borderId="42" xfId="0" applyNumberFormat="1" applyFont="1" applyFill="1" applyBorder="1" applyAlignment="1" applyProtection="1">
      <alignment horizontal="center" vertical="top" wrapText="1"/>
    </xf>
    <xf numFmtId="0" fontId="19" fillId="0" borderId="0" xfId="0" applyFont="1" applyAlignment="1">
      <alignment horizontal="center" vertical="center" wrapText="1"/>
    </xf>
    <xf numFmtId="0" fontId="19" fillId="0" borderId="44" xfId="0" applyFont="1" applyBorder="1" applyAlignment="1">
      <alignment horizontal="center" vertical="center" wrapText="1"/>
    </xf>
    <xf numFmtId="0" fontId="20" fillId="8" borderId="10" xfId="0" applyFont="1" applyFill="1" applyBorder="1" applyAlignment="1">
      <alignment horizontal="center" vertical="center"/>
    </xf>
    <xf numFmtId="0" fontId="20" fillId="8" borderId="12" xfId="0" applyFont="1" applyFill="1" applyBorder="1" applyAlignment="1">
      <alignment horizontal="center"/>
    </xf>
    <xf numFmtId="0" fontId="20" fillId="8" borderId="14" xfId="0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 vertical="center" wrapText="1"/>
    </xf>
    <xf numFmtId="0" fontId="1" fillId="8" borderId="4" xfId="0" applyFont="1" applyFill="1" applyBorder="1" applyAlignment="1">
      <alignment horizontal="center" vertical="center" wrapText="1"/>
    </xf>
    <xf numFmtId="0" fontId="1" fillId="8" borderId="5" xfId="0" applyFont="1" applyFill="1" applyBorder="1" applyAlignment="1">
      <alignment horizontal="center" vertical="center" wrapText="1"/>
    </xf>
    <xf numFmtId="0" fontId="1" fillId="8" borderId="6" xfId="0" applyFont="1" applyFill="1" applyBorder="1" applyAlignment="1">
      <alignment horizontal="center" vertical="center" wrapText="1"/>
    </xf>
    <xf numFmtId="0" fontId="1" fillId="8" borderId="7" xfId="0" applyFont="1" applyFill="1" applyBorder="1" applyAlignment="1">
      <alignment horizontal="left" vertical="center" wrapText="1"/>
    </xf>
    <xf numFmtId="0" fontId="1" fillId="8" borderId="8" xfId="0" applyFont="1" applyFill="1" applyBorder="1" applyAlignment="1">
      <alignment horizontal="left" vertical="center" wrapText="1"/>
    </xf>
    <xf numFmtId="0" fontId="1" fillId="8" borderId="9" xfId="0" applyFont="1" applyFill="1" applyBorder="1" applyAlignment="1">
      <alignment horizontal="right" vertical="center" wrapText="1"/>
    </xf>
  </cellXfs>
  <cellStyles count="3">
    <cellStyle name="Normalny" xfId="0" builtinId="0"/>
    <cellStyle name="Normalny 2" xfId="1"/>
    <cellStyle name="Normalny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na.mazur/Desktop/odnowieniaaktualne%20NOWE%204koniecpolecenia%205naczelnika%201/MONITORING%202019/uprawy%20przepad&#322;e%20poprawione%20przez%20szef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tyczne"/>
      <sheetName val="RDLP"/>
      <sheetName val="RDLP_nadlesnictwami"/>
      <sheetName val="Ogólna pow LPIR-6"/>
      <sheetName val="uprawy przepadłe"/>
      <sheetName val="Arkusz1"/>
      <sheetName val="Arkusz2"/>
      <sheetName val="OTWARTE"/>
      <sheetName val="POD OSŁONĄ"/>
      <sheetName val="ODNOWIENIA NATURALNE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4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D5">
            <v>6.84</v>
          </cell>
        </row>
        <row r="6">
          <cell r="C6">
            <v>6.28</v>
          </cell>
          <cell r="D6">
            <v>6.28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0.56000000000000005</v>
          </cell>
        </row>
        <row r="9">
          <cell r="C9">
            <v>0.56000000000000005</v>
          </cell>
        </row>
        <row r="10">
          <cell r="C10">
            <v>0</v>
          </cell>
          <cell r="D10">
            <v>0</v>
          </cell>
        </row>
        <row r="11">
          <cell r="D11">
            <v>87.95</v>
          </cell>
        </row>
        <row r="15">
          <cell r="D15">
            <v>40.89</v>
          </cell>
        </row>
        <row r="16">
          <cell r="C16">
            <v>29.29</v>
          </cell>
          <cell r="D16">
            <v>29.29</v>
          </cell>
        </row>
        <row r="17">
          <cell r="C17">
            <v>9</v>
          </cell>
          <cell r="D17">
            <v>9</v>
          </cell>
        </row>
        <row r="18">
          <cell r="C18">
            <v>0</v>
          </cell>
          <cell r="D18">
            <v>2.6</v>
          </cell>
        </row>
        <row r="19">
          <cell r="C19">
            <v>2.6</v>
          </cell>
        </row>
        <row r="20">
          <cell r="C20">
            <v>0</v>
          </cell>
          <cell r="D20">
            <v>0</v>
          </cell>
        </row>
        <row r="21">
          <cell r="D21">
            <v>88.41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4.54</v>
          </cell>
        </row>
        <row r="36">
          <cell r="C36">
            <v>4.54</v>
          </cell>
          <cell r="D36">
            <v>4.54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1">
        <row r="5">
          <cell r="D5">
            <v>0.49</v>
          </cell>
        </row>
        <row r="6">
          <cell r="C6">
            <v>0.49</v>
          </cell>
          <cell r="D6">
            <v>0.49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87.18</v>
          </cell>
        </row>
        <row r="16">
          <cell r="C16">
            <v>79.34</v>
          </cell>
          <cell r="D16">
            <v>79.34</v>
          </cell>
        </row>
        <row r="17">
          <cell r="C17">
            <v>7.54</v>
          </cell>
          <cell r="D17">
            <v>7.54</v>
          </cell>
        </row>
        <row r="18">
          <cell r="C18">
            <v>0</v>
          </cell>
          <cell r="D18">
            <v>0.3</v>
          </cell>
        </row>
        <row r="19">
          <cell r="C19">
            <v>0.3</v>
          </cell>
        </row>
        <row r="20">
          <cell r="C20">
            <v>0</v>
          </cell>
          <cell r="D20">
            <v>0</v>
          </cell>
        </row>
        <row r="21">
          <cell r="D21">
            <v>89.91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34.049999999999997</v>
          </cell>
        </row>
        <row r="36">
          <cell r="C36">
            <v>34.049999999999997</v>
          </cell>
          <cell r="D36">
            <v>34.049999999999997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2">
        <row r="5">
          <cell r="D5">
            <v>69.56</v>
          </cell>
        </row>
        <row r="6">
          <cell r="C6">
            <v>60.46</v>
          </cell>
          <cell r="D6">
            <v>60.46</v>
          </cell>
        </row>
        <row r="7">
          <cell r="C7">
            <v>8.1999999999999993</v>
          </cell>
          <cell r="D7">
            <v>8.1999999999999993</v>
          </cell>
        </row>
        <row r="8">
          <cell r="C8">
            <v>0</v>
          </cell>
          <cell r="D8">
            <v>0.9</v>
          </cell>
        </row>
        <row r="9">
          <cell r="C9">
            <v>0.9</v>
          </cell>
        </row>
        <row r="10">
          <cell r="C10">
            <v>0</v>
          </cell>
          <cell r="D10">
            <v>0</v>
          </cell>
        </row>
        <row r="11">
          <cell r="D11">
            <v>89.68</v>
          </cell>
        </row>
        <row r="15">
          <cell r="D15">
            <v>88.82</v>
          </cell>
        </row>
        <row r="16">
          <cell r="C16">
            <v>68.02</v>
          </cell>
          <cell r="D16">
            <v>68.02</v>
          </cell>
        </row>
        <row r="17">
          <cell r="C17">
            <v>10.74</v>
          </cell>
          <cell r="D17">
            <v>10.74</v>
          </cell>
        </row>
        <row r="18">
          <cell r="C18">
            <v>4.03</v>
          </cell>
          <cell r="D18">
            <v>10.06</v>
          </cell>
        </row>
        <row r="19">
          <cell r="C19">
            <v>6.03</v>
          </cell>
        </row>
        <row r="20">
          <cell r="C20">
            <v>0</v>
          </cell>
          <cell r="D20">
            <v>0</v>
          </cell>
        </row>
        <row r="21">
          <cell r="D21">
            <v>88.3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3">
        <row r="5">
          <cell r="D5">
            <v>57.5</v>
          </cell>
        </row>
        <row r="6">
          <cell r="C6">
            <v>27.6</v>
          </cell>
          <cell r="D6">
            <v>27.6</v>
          </cell>
        </row>
        <row r="7">
          <cell r="C7">
            <v>13.14</v>
          </cell>
          <cell r="D7">
            <v>13.14</v>
          </cell>
        </row>
        <row r="8">
          <cell r="C8">
            <v>0</v>
          </cell>
          <cell r="D8">
            <v>12.94</v>
          </cell>
        </row>
        <row r="9">
          <cell r="C9">
            <v>12.94</v>
          </cell>
        </row>
        <row r="10">
          <cell r="C10">
            <v>3.82</v>
          </cell>
          <cell r="D10">
            <v>3.82</v>
          </cell>
        </row>
        <row r="11">
          <cell r="D11">
            <v>80.06</v>
          </cell>
        </row>
        <row r="15">
          <cell r="D15">
            <v>93.05</v>
          </cell>
        </row>
        <row r="16">
          <cell r="C16">
            <v>49.46</v>
          </cell>
          <cell r="D16">
            <v>49.46</v>
          </cell>
        </row>
        <row r="17">
          <cell r="C17">
            <v>12.2</v>
          </cell>
          <cell r="D17">
            <v>12.2</v>
          </cell>
        </row>
        <row r="18">
          <cell r="C18">
            <v>0</v>
          </cell>
          <cell r="D18">
            <v>29.39</v>
          </cell>
        </row>
        <row r="19">
          <cell r="C19">
            <v>29.39</v>
          </cell>
        </row>
        <row r="20">
          <cell r="C20">
            <v>2</v>
          </cell>
          <cell r="D20">
            <v>2</v>
          </cell>
        </row>
        <row r="21">
          <cell r="D21">
            <v>80.709999999999994</v>
          </cell>
        </row>
        <row r="25">
          <cell r="D25">
            <v>8.17</v>
          </cell>
        </row>
        <row r="26">
          <cell r="C26">
            <v>6.13</v>
          </cell>
          <cell r="D26">
            <v>6.13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2.04</v>
          </cell>
        </row>
        <row r="29">
          <cell r="C29">
            <v>2.04</v>
          </cell>
        </row>
        <row r="30">
          <cell r="C30">
            <v>0</v>
          </cell>
          <cell r="D30">
            <v>0</v>
          </cell>
        </row>
        <row r="31">
          <cell r="D31">
            <v>83.76</v>
          </cell>
        </row>
        <row r="35">
          <cell r="D35">
            <v>0.54</v>
          </cell>
        </row>
        <row r="36">
          <cell r="C36">
            <v>0.54</v>
          </cell>
          <cell r="D36">
            <v>0.54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4">
        <row r="5">
          <cell r="D5">
            <v>140.07</v>
          </cell>
        </row>
        <row r="6">
          <cell r="C6">
            <v>60.92</v>
          </cell>
          <cell r="D6">
            <v>60.92</v>
          </cell>
        </row>
        <row r="7">
          <cell r="C7">
            <v>54.08</v>
          </cell>
          <cell r="D7">
            <v>54.08</v>
          </cell>
        </row>
        <row r="8">
          <cell r="C8">
            <v>0.09</v>
          </cell>
          <cell r="D8">
            <v>25.07</v>
          </cell>
        </row>
        <row r="9">
          <cell r="C9">
            <v>24.98</v>
          </cell>
        </row>
        <row r="10">
          <cell r="C10">
            <v>0</v>
          </cell>
          <cell r="D10">
            <v>0</v>
          </cell>
        </row>
        <row r="11">
          <cell r="D11">
            <v>85.54</v>
          </cell>
        </row>
        <row r="15">
          <cell r="D15">
            <v>71.849999999999994</v>
          </cell>
        </row>
        <row r="16">
          <cell r="C16">
            <v>26.35</v>
          </cell>
          <cell r="D16">
            <v>26.35</v>
          </cell>
        </row>
        <row r="17">
          <cell r="C17">
            <v>30.46</v>
          </cell>
          <cell r="D17">
            <v>30.46</v>
          </cell>
        </row>
        <row r="18">
          <cell r="C18">
            <v>4.01</v>
          </cell>
          <cell r="D18">
            <v>15.04</v>
          </cell>
        </row>
        <row r="19">
          <cell r="C19">
            <v>11.03</v>
          </cell>
        </row>
        <row r="20">
          <cell r="C20">
            <v>0</v>
          </cell>
          <cell r="D20">
            <v>0</v>
          </cell>
        </row>
        <row r="21">
          <cell r="D21">
            <v>86.16</v>
          </cell>
        </row>
        <row r="25">
          <cell r="D25">
            <v>4.68</v>
          </cell>
        </row>
        <row r="26">
          <cell r="C26">
            <v>0.35</v>
          </cell>
          <cell r="D26">
            <v>0.35</v>
          </cell>
        </row>
        <row r="27">
          <cell r="C27">
            <v>4.24</v>
          </cell>
          <cell r="D27">
            <v>4.24</v>
          </cell>
        </row>
        <row r="28">
          <cell r="C28">
            <v>0</v>
          </cell>
          <cell r="D28">
            <v>0.09</v>
          </cell>
        </row>
        <row r="29">
          <cell r="C29">
            <v>0.09</v>
          </cell>
        </row>
        <row r="30">
          <cell r="C30">
            <v>0</v>
          </cell>
          <cell r="D30">
            <v>0</v>
          </cell>
        </row>
        <row r="31">
          <cell r="D31">
            <v>89.52</v>
          </cell>
        </row>
        <row r="35">
          <cell r="D35">
            <v>3.99</v>
          </cell>
        </row>
        <row r="36">
          <cell r="C36">
            <v>2.4</v>
          </cell>
          <cell r="D36">
            <v>2.4</v>
          </cell>
        </row>
        <row r="37">
          <cell r="C37">
            <v>0.91</v>
          </cell>
          <cell r="D37">
            <v>0.91</v>
          </cell>
        </row>
        <row r="38">
          <cell r="C38">
            <v>0</v>
          </cell>
          <cell r="D38">
            <v>0.68</v>
          </cell>
        </row>
        <row r="39">
          <cell r="C39">
            <v>0.68</v>
          </cell>
        </row>
        <row r="40">
          <cell r="C40">
            <v>0</v>
          </cell>
          <cell r="D40">
            <v>0</v>
          </cell>
        </row>
        <row r="41">
          <cell r="D41">
            <v>85.74</v>
          </cell>
        </row>
      </sheetData>
      <sheetData sheetId="15">
        <row r="5">
          <cell r="D5">
            <v>68.260000000000005</v>
          </cell>
        </row>
        <row r="6">
          <cell r="C6">
            <v>43.25</v>
          </cell>
          <cell r="D6">
            <v>43.25</v>
          </cell>
        </row>
        <row r="7">
          <cell r="C7">
            <v>22.99</v>
          </cell>
          <cell r="D7">
            <v>22.99</v>
          </cell>
        </row>
        <row r="8">
          <cell r="C8">
            <v>0</v>
          </cell>
          <cell r="D8">
            <v>2.02</v>
          </cell>
        </row>
        <row r="9">
          <cell r="C9">
            <v>2.02</v>
          </cell>
        </row>
        <row r="10">
          <cell r="C10">
            <v>0</v>
          </cell>
          <cell r="D10">
            <v>0</v>
          </cell>
        </row>
        <row r="11">
          <cell r="D11">
            <v>89.26</v>
          </cell>
        </row>
        <row r="15">
          <cell r="D15">
            <v>71.959999999999994</v>
          </cell>
        </row>
        <row r="16">
          <cell r="C16">
            <v>59.59</v>
          </cell>
          <cell r="D16">
            <v>59.59</v>
          </cell>
        </row>
        <row r="17">
          <cell r="C17">
            <v>12.37</v>
          </cell>
          <cell r="D17">
            <v>12.37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30.12</v>
          </cell>
        </row>
        <row r="26">
          <cell r="C26">
            <v>26.16</v>
          </cell>
          <cell r="D26">
            <v>26.16</v>
          </cell>
        </row>
        <row r="27">
          <cell r="C27">
            <v>3.96</v>
          </cell>
          <cell r="D27">
            <v>3.96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12.6</v>
          </cell>
        </row>
        <row r="36">
          <cell r="C36">
            <v>9.6199999999999992</v>
          </cell>
          <cell r="D36">
            <v>9.6199999999999992</v>
          </cell>
        </row>
        <row r="37">
          <cell r="C37">
            <v>2.5299999999999998</v>
          </cell>
          <cell r="D37">
            <v>2.5299999999999998</v>
          </cell>
        </row>
        <row r="38">
          <cell r="C38">
            <v>0</v>
          </cell>
          <cell r="D38">
            <v>0.35</v>
          </cell>
        </row>
        <row r="39">
          <cell r="C39">
            <v>0.35</v>
          </cell>
        </row>
        <row r="40">
          <cell r="C40">
            <v>0.1</v>
          </cell>
          <cell r="D40">
            <v>0.1</v>
          </cell>
        </row>
        <row r="41">
          <cell r="D41">
            <v>88.79</v>
          </cell>
        </row>
      </sheetData>
      <sheetData sheetId="16">
        <row r="5">
          <cell r="D5">
            <v>94.25</v>
          </cell>
        </row>
        <row r="6">
          <cell r="C6">
            <v>83.62</v>
          </cell>
          <cell r="D6">
            <v>83.62</v>
          </cell>
        </row>
        <row r="7">
          <cell r="C7">
            <v>6.03</v>
          </cell>
          <cell r="D7">
            <v>6.03</v>
          </cell>
        </row>
        <row r="8">
          <cell r="C8">
            <v>0</v>
          </cell>
          <cell r="D8">
            <v>4.5999999999999996</v>
          </cell>
        </row>
        <row r="9">
          <cell r="C9">
            <v>4.5999999999999996</v>
          </cell>
        </row>
        <row r="10">
          <cell r="C10">
            <v>0</v>
          </cell>
          <cell r="D10">
            <v>0</v>
          </cell>
        </row>
        <row r="11">
          <cell r="D11">
            <v>88.78</v>
          </cell>
        </row>
        <row r="15">
          <cell r="D15">
            <v>58.37</v>
          </cell>
        </row>
        <row r="16">
          <cell r="C16">
            <v>52.81</v>
          </cell>
          <cell r="D16">
            <v>52.81</v>
          </cell>
        </row>
        <row r="17">
          <cell r="C17">
            <v>1.65</v>
          </cell>
          <cell r="D17">
            <v>1.65</v>
          </cell>
        </row>
        <row r="18">
          <cell r="C18">
            <v>0</v>
          </cell>
          <cell r="D18">
            <v>1.82</v>
          </cell>
        </row>
        <row r="19">
          <cell r="C19">
            <v>1.82</v>
          </cell>
        </row>
        <row r="20">
          <cell r="C20">
            <v>2.09</v>
          </cell>
          <cell r="D20">
            <v>2.09</v>
          </cell>
        </row>
        <row r="21">
          <cell r="D21">
            <v>86.89</v>
          </cell>
        </row>
        <row r="25">
          <cell r="D25">
            <v>4.34</v>
          </cell>
        </row>
        <row r="26">
          <cell r="C26">
            <v>1.1499999999999999</v>
          </cell>
          <cell r="D26">
            <v>1.1499999999999999</v>
          </cell>
        </row>
        <row r="27">
          <cell r="C27">
            <v>0.5</v>
          </cell>
          <cell r="D27">
            <v>0.5</v>
          </cell>
        </row>
        <row r="28">
          <cell r="C28">
            <v>0</v>
          </cell>
          <cell r="D28">
            <v>2.69</v>
          </cell>
        </row>
        <row r="29">
          <cell r="C29">
            <v>2.69</v>
          </cell>
        </row>
        <row r="30">
          <cell r="C30">
            <v>0</v>
          </cell>
          <cell r="D30">
            <v>0</v>
          </cell>
        </row>
        <row r="31">
          <cell r="D31">
            <v>74.5</v>
          </cell>
        </row>
        <row r="35">
          <cell r="D35">
            <v>1.77</v>
          </cell>
        </row>
        <row r="36">
          <cell r="C36">
            <v>1.77</v>
          </cell>
          <cell r="D36">
            <v>1.77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7">
        <row r="5">
          <cell r="D5">
            <v>2.79</v>
          </cell>
        </row>
        <row r="6">
          <cell r="C6">
            <v>2.79</v>
          </cell>
          <cell r="D6">
            <v>2.79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30.14</v>
          </cell>
        </row>
        <row r="16">
          <cell r="C16">
            <v>27.89</v>
          </cell>
          <cell r="D16">
            <v>27.89</v>
          </cell>
        </row>
        <row r="17">
          <cell r="C17">
            <v>2.25</v>
          </cell>
          <cell r="D17">
            <v>2.25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8">
        <row r="5">
          <cell r="D5">
            <v>15.62</v>
          </cell>
        </row>
        <row r="6">
          <cell r="C6">
            <v>10.63</v>
          </cell>
          <cell r="D6">
            <v>10.63</v>
          </cell>
        </row>
        <row r="7">
          <cell r="C7">
            <v>4.99</v>
          </cell>
          <cell r="D7">
            <v>4.99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87.28</v>
          </cell>
        </row>
        <row r="16">
          <cell r="C16">
            <v>73.930000000000007</v>
          </cell>
          <cell r="D16">
            <v>73.930000000000007</v>
          </cell>
        </row>
        <row r="17">
          <cell r="C17">
            <v>12.02</v>
          </cell>
          <cell r="D17">
            <v>12.02</v>
          </cell>
        </row>
        <row r="18">
          <cell r="C18">
            <v>0</v>
          </cell>
          <cell r="D18">
            <v>1.33</v>
          </cell>
        </row>
        <row r="19">
          <cell r="C19">
            <v>1.33</v>
          </cell>
        </row>
        <row r="20">
          <cell r="C20">
            <v>0</v>
          </cell>
          <cell r="D20">
            <v>0</v>
          </cell>
        </row>
        <row r="21">
          <cell r="D21">
            <v>89.62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9">
        <row r="5">
          <cell r="D5">
            <v>75.959999999999994</v>
          </cell>
        </row>
        <row r="6">
          <cell r="C6">
            <v>65.540000000000006</v>
          </cell>
          <cell r="D6">
            <v>65.540000000000006</v>
          </cell>
        </row>
        <row r="7">
          <cell r="C7">
            <v>2.89</v>
          </cell>
          <cell r="D7">
            <v>2.89</v>
          </cell>
        </row>
        <row r="8">
          <cell r="C8">
            <v>0</v>
          </cell>
          <cell r="D8">
            <v>7.53</v>
          </cell>
        </row>
        <row r="9">
          <cell r="C9">
            <v>7.53</v>
          </cell>
        </row>
        <row r="10">
          <cell r="C10">
            <v>0</v>
          </cell>
          <cell r="D10">
            <v>0</v>
          </cell>
        </row>
        <row r="11">
          <cell r="D11">
            <v>87.52</v>
          </cell>
        </row>
        <row r="15">
          <cell r="D15">
            <v>15.97</v>
          </cell>
        </row>
        <row r="16">
          <cell r="C16">
            <v>15.97</v>
          </cell>
          <cell r="D16">
            <v>15.97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7.0000000000000007E-2</v>
          </cell>
        </row>
        <row r="36">
          <cell r="C36">
            <v>7.0000000000000007E-2</v>
          </cell>
          <cell r="D36">
            <v>7.0000000000000007E-2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0">
        <row r="5">
          <cell r="D5">
            <v>15.69</v>
          </cell>
        </row>
        <row r="6">
          <cell r="C6">
            <v>15.69</v>
          </cell>
          <cell r="D6">
            <v>15.69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72.97</v>
          </cell>
        </row>
        <row r="16">
          <cell r="C16">
            <v>67.86</v>
          </cell>
          <cell r="D16">
            <v>67.86</v>
          </cell>
        </row>
        <row r="17">
          <cell r="C17">
            <v>5.1100000000000003</v>
          </cell>
          <cell r="D17">
            <v>5.1100000000000003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7.08</v>
          </cell>
        </row>
        <row r="36">
          <cell r="C36">
            <v>6.67</v>
          </cell>
          <cell r="D36">
            <v>6.67</v>
          </cell>
        </row>
        <row r="37">
          <cell r="C37">
            <v>0.41</v>
          </cell>
          <cell r="D37">
            <v>0.41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1">
        <row r="5">
          <cell r="D5">
            <v>40.869999999999997</v>
          </cell>
        </row>
        <row r="6">
          <cell r="C6">
            <v>28.28</v>
          </cell>
          <cell r="D6">
            <v>28.28</v>
          </cell>
        </row>
        <row r="7">
          <cell r="C7">
            <v>12.59</v>
          </cell>
          <cell r="D7">
            <v>12.59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96.35</v>
          </cell>
        </row>
        <row r="16">
          <cell r="C16">
            <v>60.05</v>
          </cell>
          <cell r="D16">
            <v>60.05</v>
          </cell>
        </row>
        <row r="17">
          <cell r="C17">
            <v>20.29</v>
          </cell>
          <cell r="D17">
            <v>20.29</v>
          </cell>
        </row>
        <row r="18">
          <cell r="C18">
            <v>0</v>
          </cell>
          <cell r="D18">
            <v>16.010000000000002</v>
          </cell>
        </row>
        <row r="19">
          <cell r="C19">
            <v>16.010000000000002</v>
          </cell>
        </row>
        <row r="20">
          <cell r="C20">
            <v>0</v>
          </cell>
          <cell r="D20">
            <v>0</v>
          </cell>
        </row>
        <row r="21">
          <cell r="D21">
            <v>85.85</v>
          </cell>
        </row>
        <row r="25">
          <cell r="D25">
            <v>11.07</v>
          </cell>
        </row>
        <row r="26">
          <cell r="C26">
            <v>11.07</v>
          </cell>
          <cell r="D26">
            <v>11.07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3</v>
          </cell>
        </row>
        <row r="36">
          <cell r="C36">
            <v>3</v>
          </cell>
          <cell r="D36">
            <v>3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2">
        <row r="5">
          <cell r="D5">
            <v>204.87</v>
          </cell>
        </row>
        <row r="6">
          <cell r="C6">
            <v>180.88</v>
          </cell>
          <cell r="D6">
            <v>180.88</v>
          </cell>
        </row>
        <row r="7">
          <cell r="C7">
            <v>19.79</v>
          </cell>
          <cell r="D7">
            <v>19.79</v>
          </cell>
        </row>
        <row r="8">
          <cell r="C8">
            <v>1.32</v>
          </cell>
          <cell r="D8">
            <v>4.2</v>
          </cell>
        </row>
        <row r="9">
          <cell r="C9">
            <v>2.88</v>
          </cell>
        </row>
        <row r="10">
          <cell r="C10">
            <v>0</v>
          </cell>
          <cell r="D10">
            <v>0</v>
          </cell>
        </row>
        <row r="11">
          <cell r="D11">
            <v>89.65</v>
          </cell>
        </row>
        <row r="15">
          <cell r="D15">
            <v>72.94</v>
          </cell>
        </row>
        <row r="16">
          <cell r="C16">
            <v>63.36</v>
          </cell>
          <cell r="D16">
            <v>63.36</v>
          </cell>
        </row>
        <row r="17">
          <cell r="C17">
            <v>7.2</v>
          </cell>
          <cell r="D17">
            <v>7.2</v>
          </cell>
        </row>
        <row r="18">
          <cell r="C18">
            <v>1.38</v>
          </cell>
          <cell r="D18">
            <v>2.38</v>
          </cell>
        </row>
        <row r="19">
          <cell r="C19">
            <v>1</v>
          </cell>
        </row>
        <row r="20">
          <cell r="C20">
            <v>0</v>
          </cell>
          <cell r="D20">
            <v>0</v>
          </cell>
        </row>
        <row r="21">
          <cell r="D21">
            <v>89.66</v>
          </cell>
        </row>
        <row r="25">
          <cell r="D25">
            <v>6.61</v>
          </cell>
        </row>
        <row r="26">
          <cell r="C26">
            <v>6.61</v>
          </cell>
          <cell r="D26">
            <v>6.61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3">
        <row r="5">
          <cell r="D5">
            <v>157.81</v>
          </cell>
        </row>
        <row r="6">
          <cell r="C6">
            <v>142.53</v>
          </cell>
          <cell r="D6">
            <v>142.53</v>
          </cell>
        </row>
        <row r="7">
          <cell r="C7">
            <v>11.8</v>
          </cell>
          <cell r="D7">
            <v>11.8</v>
          </cell>
        </row>
        <row r="8">
          <cell r="C8">
            <v>0</v>
          </cell>
          <cell r="D8">
            <v>3.48</v>
          </cell>
        </row>
        <row r="9">
          <cell r="C9">
            <v>3.48</v>
          </cell>
        </row>
        <row r="10">
          <cell r="C10">
            <v>0</v>
          </cell>
          <cell r="D10">
            <v>0</v>
          </cell>
        </row>
        <row r="11">
          <cell r="D11">
            <v>89.45</v>
          </cell>
        </row>
        <row r="15">
          <cell r="D15">
            <v>8.4700000000000006</v>
          </cell>
        </row>
        <row r="16">
          <cell r="C16">
            <v>8.27</v>
          </cell>
          <cell r="D16">
            <v>8.27</v>
          </cell>
        </row>
        <row r="17">
          <cell r="C17">
            <v>0.2</v>
          </cell>
          <cell r="D17">
            <v>0.2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8.02</v>
          </cell>
        </row>
        <row r="26">
          <cell r="C26">
            <v>8.02</v>
          </cell>
          <cell r="D26">
            <v>8.02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4">
        <row r="5">
          <cell r="D5">
            <v>44.18</v>
          </cell>
        </row>
        <row r="6">
          <cell r="C6">
            <v>34.67</v>
          </cell>
          <cell r="D6">
            <v>34.67</v>
          </cell>
        </row>
        <row r="7">
          <cell r="C7">
            <v>9.51</v>
          </cell>
          <cell r="D7">
            <v>9.51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15.07</v>
          </cell>
        </row>
        <row r="16">
          <cell r="C16">
            <v>8.2200000000000006</v>
          </cell>
          <cell r="D16">
            <v>8.2200000000000006</v>
          </cell>
        </row>
        <row r="17">
          <cell r="C17">
            <v>6.85</v>
          </cell>
          <cell r="D17">
            <v>6.85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4.8499999999999996</v>
          </cell>
        </row>
        <row r="26">
          <cell r="C26">
            <v>1.65</v>
          </cell>
          <cell r="D26">
            <v>1.65</v>
          </cell>
        </row>
        <row r="27">
          <cell r="C27">
            <v>3.2</v>
          </cell>
          <cell r="D27">
            <v>3.2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5">
        <row r="5">
          <cell r="D5">
            <v>134.44999999999999</v>
          </cell>
        </row>
        <row r="6">
          <cell r="C6">
            <v>130.97</v>
          </cell>
          <cell r="D6">
            <v>130.97</v>
          </cell>
        </row>
        <row r="7">
          <cell r="C7">
            <v>3.28</v>
          </cell>
          <cell r="D7">
            <v>3.28</v>
          </cell>
        </row>
        <row r="8">
          <cell r="C8">
            <v>0</v>
          </cell>
          <cell r="D8">
            <v>0.2</v>
          </cell>
        </row>
        <row r="9">
          <cell r="C9">
            <v>0.2</v>
          </cell>
        </row>
        <row r="10">
          <cell r="C10">
            <v>0</v>
          </cell>
          <cell r="D10">
            <v>0</v>
          </cell>
        </row>
        <row r="11">
          <cell r="D11">
            <v>89.96</v>
          </cell>
        </row>
        <row r="15">
          <cell r="D15">
            <v>24.37</v>
          </cell>
        </row>
        <row r="16">
          <cell r="C16">
            <v>24.37</v>
          </cell>
          <cell r="D16">
            <v>24.37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13.25</v>
          </cell>
        </row>
        <row r="26">
          <cell r="C26">
            <v>13.25</v>
          </cell>
          <cell r="D26">
            <v>13.25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3.47</v>
          </cell>
        </row>
        <row r="36">
          <cell r="C36">
            <v>3.47</v>
          </cell>
          <cell r="D36">
            <v>3.47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6">
        <row r="5">
          <cell r="D5">
            <v>100.99</v>
          </cell>
        </row>
        <row r="6">
          <cell r="C6">
            <v>55.44</v>
          </cell>
          <cell r="D6">
            <v>55.44</v>
          </cell>
        </row>
        <row r="7">
          <cell r="C7">
            <v>42.34</v>
          </cell>
          <cell r="D7">
            <v>42.34</v>
          </cell>
        </row>
        <row r="8">
          <cell r="C8">
            <v>0</v>
          </cell>
          <cell r="D8">
            <v>3.21</v>
          </cell>
        </row>
        <row r="9">
          <cell r="C9">
            <v>3.21</v>
          </cell>
        </row>
        <row r="10">
          <cell r="C10">
            <v>0</v>
          </cell>
          <cell r="D10">
            <v>0</v>
          </cell>
        </row>
        <row r="11">
          <cell r="D11">
            <v>89.21</v>
          </cell>
        </row>
        <row r="15">
          <cell r="D15">
            <v>59.37</v>
          </cell>
        </row>
        <row r="16">
          <cell r="C16">
            <v>47.43</v>
          </cell>
          <cell r="D16">
            <v>47.43</v>
          </cell>
        </row>
        <row r="17">
          <cell r="C17">
            <v>11.94</v>
          </cell>
          <cell r="D17">
            <v>11.94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24.52</v>
          </cell>
        </row>
        <row r="26">
          <cell r="C26">
            <v>22.71</v>
          </cell>
          <cell r="D26">
            <v>22.71</v>
          </cell>
        </row>
        <row r="27">
          <cell r="C27">
            <v>1.43</v>
          </cell>
          <cell r="D27">
            <v>1.43</v>
          </cell>
        </row>
        <row r="28">
          <cell r="C28">
            <v>0</v>
          </cell>
          <cell r="D28">
            <v>0.38</v>
          </cell>
        </row>
        <row r="29">
          <cell r="C29">
            <v>0.38</v>
          </cell>
        </row>
        <row r="30">
          <cell r="C30">
            <v>0</v>
          </cell>
          <cell r="D30">
            <v>0</v>
          </cell>
        </row>
        <row r="31">
          <cell r="D31">
            <v>89.61</v>
          </cell>
        </row>
        <row r="35">
          <cell r="D35">
            <v>8.92</v>
          </cell>
        </row>
        <row r="36">
          <cell r="C36">
            <v>2.99</v>
          </cell>
          <cell r="D36">
            <v>2.99</v>
          </cell>
        </row>
        <row r="37">
          <cell r="C37">
            <v>5.93</v>
          </cell>
          <cell r="D37">
            <v>5.93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7">
        <row r="5">
          <cell r="D5">
            <v>127.89</v>
          </cell>
        </row>
        <row r="6">
          <cell r="C6">
            <v>107.66</v>
          </cell>
          <cell r="D6">
            <v>107.66</v>
          </cell>
        </row>
        <row r="7">
          <cell r="C7">
            <v>13.29</v>
          </cell>
          <cell r="D7">
            <v>13.29</v>
          </cell>
        </row>
        <row r="8">
          <cell r="C8">
            <v>0.2</v>
          </cell>
          <cell r="D8">
            <v>6.94</v>
          </cell>
        </row>
        <row r="9">
          <cell r="C9">
            <v>6.74</v>
          </cell>
        </row>
        <row r="10">
          <cell r="C10">
            <v>0</v>
          </cell>
          <cell r="D10">
            <v>0</v>
          </cell>
        </row>
        <row r="11">
          <cell r="D11">
            <v>88.68</v>
          </cell>
        </row>
        <row r="15">
          <cell r="D15">
            <v>20.05</v>
          </cell>
        </row>
        <row r="16">
          <cell r="C16">
            <v>17.21</v>
          </cell>
          <cell r="D16">
            <v>17.21</v>
          </cell>
        </row>
        <row r="17">
          <cell r="C17">
            <v>1.91</v>
          </cell>
          <cell r="D17">
            <v>1.91</v>
          </cell>
        </row>
        <row r="18">
          <cell r="C18">
            <v>0</v>
          </cell>
          <cell r="D18">
            <v>0.53</v>
          </cell>
        </row>
        <row r="19">
          <cell r="C19">
            <v>0.53</v>
          </cell>
        </row>
        <row r="20">
          <cell r="C20">
            <v>0.4</v>
          </cell>
          <cell r="D20">
            <v>0.4</v>
          </cell>
        </row>
        <row r="21">
          <cell r="D21">
            <v>88.04</v>
          </cell>
        </row>
        <row r="25">
          <cell r="D25">
            <v>10.78</v>
          </cell>
        </row>
        <row r="26">
          <cell r="C26">
            <v>9.75</v>
          </cell>
          <cell r="D26">
            <v>9.75</v>
          </cell>
        </row>
        <row r="27">
          <cell r="C27">
            <v>0.52</v>
          </cell>
          <cell r="D27">
            <v>0.52</v>
          </cell>
        </row>
        <row r="28">
          <cell r="C28">
            <v>0</v>
          </cell>
          <cell r="D28">
            <v>0.51</v>
          </cell>
        </row>
        <row r="29">
          <cell r="C29">
            <v>0.51</v>
          </cell>
        </row>
        <row r="30">
          <cell r="C30">
            <v>0</v>
          </cell>
          <cell r="D30">
            <v>0</v>
          </cell>
        </row>
        <row r="31">
          <cell r="D31">
            <v>88.82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8">
        <row r="5">
          <cell r="D5">
            <v>34.049999999999997</v>
          </cell>
        </row>
        <row r="6">
          <cell r="C6">
            <v>26.5</v>
          </cell>
          <cell r="D6">
            <v>26.5</v>
          </cell>
        </row>
        <row r="7">
          <cell r="C7">
            <v>1</v>
          </cell>
          <cell r="D7">
            <v>1</v>
          </cell>
        </row>
        <row r="8">
          <cell r="C8">
            <v>0</v>
          </cell>
          <cell r="D8">
            <v>6.55</v>
          </cell>
        </row>
        <row r="9">
          <cell r="C9">
            <v>6.55</v>
          </cell>
        </row>
        <row r="10">
          <cell r="C10">
            <v>0</v>
          </cell>
          <cell r="D10">
            <v>0</v>
          </cell>
        </row>
        <row r="11">
          <cell r="D11">
            <v>85.19</v>
          </cell>
        </row>
        <row r="15">
          <cell r="D15">
            <v>71.11</v>
          </cell>
        </row>
        <row r="16">
          <cell r="C16">
            <v>45.85</v>
          </cell>
          <cell r="D16">
            <v>45.85</v>
          </cell>
        </row>
        <row r="17">
          <cell r="C17">
            <v>7.72</v>
          </cell>
          <cell r="D17">
            <v>7.72</v>
          </cell>
        </row>
        <row r="18">
          <cell r="C18">
            <v>0</v>
          </cell>
          <cell r="D18">
            <v>17.54</v>
          </cell>
        </row>
        <row r="19">
          <cell r="C19">
            <v>17.54</v>
          </cell>
        </row>
        <row r="20">
          <cell r="C20">
            <v>0</v>
          </cell>
          <cell r="D20">
            <v>0</v>
          </cell>
        </row>
        <row r="21">
          <cell r="D21">
            <v>83.83</v>
          </cell>
        </row>
        <row r="25">
          <cell r="D25">
            <v>18.899999999999999</v>
          </cell>
        </row>
        <row r="26">
          <cell r="C26">
            <v>8.94</v>
          </cell>
          <cell r="D26">
            <v>8.94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9.9600000000000009</v>
          </cell>
        </row>
        <row r="29">
          <cell r="C29">
            <v>9.9600000000000009</v>
          </cell>
        </row>
        <row r="30">
          <cell r="C30">
            <v>0</v>
          </cell>
          <cell r="D30">
            <v>0</v>
          </cell>
        </row>
        <row r="31">
          <cell r="D31">
            <v>76.83</v>
          </cell>
        </row>
        <row r="35">
          <cell r="D35">
            <v>8.99</v>
          </cell>
        </row>
        <row r="36">
          <cell r="C36">
            <v>4.99</v>
          </cell>
          <cell r="D36">
            <v>4.99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4</v>
          </cell>
        </row>
        <row r="39">
          <cell r="C39">
            <v>4</v>
          </cell>
        </row>
        <row r="40">
          <cell r="C40">
            <v>0</v>
          </cell>
          <cell r="D40">
            <v>0</v>
          </cell>
        </row>
        <row r="41">
          <cell r="D41">
            <v>78.88</v>
          </cell>
        </row>
      </sheetData>
      <sheetData sheetId="29">
        <row r="5">
          <cell r="D5">
            <v>103.89</v>
          </cell>
        </row>
        <row r="6">
          <cell r="C6">
            <v>85.84</v>
          </cell>
          <cell r="D6">
            <v>85.84</v>
          </cell>
        </row>
        <row r="7">
          <cell r="C7">
            <v>16.8</v>
          </cell>
          <cell r="D7">
            <v>16.8</v>
          </cell>
        </row>
        <row r="8">
          <cell r="C8">
            <v>0</v>
          </cell>
          <cell r="D8">
            <v>1.25</v>
          </cell>
        </row>
        <row r="9">
          <cell r="C9">
            <v>1.25</v>
          </cell>
        </row>
        <row r="10">
          <cell r="C10">
            <v>0</v>
          </cell>
          <cell r="D10">
            <v>0</v>
          </cell>
        </row>
        <row r="11">
          <cell r="D11">
            <v>89.7</v>
          </cell>
        </row>
        <row r="15">
          <cell r="D15">
            <v>115.15</v>
          </cell>
        </row>
        <row r="16">
          <cell r="C16">
            <v>97.92</v>
          </cell>
          <cell r="D16">
            <v>97.92</v>
          </cell>
        </row>
        <row r="17">
          <cell r="C17">
            <v>13.96</v>
          </cell>
          <cell r="D17">
            <v>13.96</v>
          </cell>
        </row>
        <row r="18">
          <cell r="C18">
            <v>0</v>
          </cell>
          <cell r="D18">
            <v>3.27</v>
          </cell>
        </row>
        <row r="19">
          <cell r="C19">
            <v>3.27</v>
          </cell>
        </row>
        <row r="20">
          <cell r="C20">
            <v>0</v>
          </cell>
          <cell r="D20">
            <v>0</v>
          </cell>
        </row>
        <row r="21">
          <cell r="D21">
            <v>89.29</v>
          </cell>
        </row>
        <row r="25">
          <cell r="D25">
            <v>4.49</v>
          </cell>
        </row>
        <row r="26">
          <cell r="C26">
            <v>4.49</v>
          </cell>
          <cell r="D26">
            <v>4.49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3.94</v>
          </cell>
        </row>
        <row r="36">
          <cell r="C36">
            <v>3.38</v>
          </cell>
          <cell r="D36">
            <v>3.38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0.56000000000000005</v>
          </cell>
        </row>
        <row r="39">
          <cell r="C39">
            <v>0.56000000000000005</v>
          </cell>
        </row>
        <row r="40">
          <cell r="C40">
            <v>0</v>
          </cell>
          <cell r="D40">
            <v>0</v>
          </cell>
        </row>
        <row r="41">
          <cell r="D41">
            <v>86.45</v>
          </cell>
        </row>
      </sheetData>
      <sheetData sheetId="30">
        <row r="5">
          <cell r="D5">
            <v>63.44</v>
          </cell>
        </row>
        <row r="6">
          <cell r="C6">
            <v>49.67</v>
          </cell>
          <cell r="D6">
            <v>49.67</v>
          </cell>
        </row>
        <row r="7">
          <cell r="C7">
            <v>2.39</v>
          </cell>
          <cell r="D7">
            <v>2.39</v>
          </cell>
        </row>
        <row r="8">
          <cell r="C8">
            <v>0</v>
          </cell>
          <cell r="D8">
            <v>11.38</v>
          </cell>
        </row>
        <row r="9">
          <cell r="C9">
            <v>11.38</v>
          </cell>
        </row>
        <row r="10">
          <cell r="C10">
            <v>0</v>
          </cell>
          <cell r="D10">
            <v>0</v>
          </cell>
        </row>
        <row r="11">
          <cell r="D11">
            <v>85.52</v>
          </cell>
        </row>
        <row r="15">
          <cell r="D15">
            <v>63.14</v>
          </cell>
        </row>
        <row r="16">
          <cell r="C16">
            <v>50.5</v>
          </cell>
          <cell r="D16">
            <v>50.5</v>
          </cell>
        </row>
        <row r="17">
          <cell r="C17">
            <v>2.35</v>
          </cell>
          <cell r="D17">
            <v>2.35</v>
          </cell>
        </row>
        <row r="18">
          <cell r="C18">
            <v>0</v>
          </cell>
          <cell r="D18">
            <v>10.29</v>
          </cell>
        </row>
        <row r="19">
          <cell r="C19">
            <v>10.29</v>
          </cell>
        </row>
        <row r="20">
          <cell r="C20">
            <v>0</v>
          </cell>
          <cell r="D20">
            <v>0</v>
          </cell>
        </row>
        <row r="21">
          <cell r="D21">
            <v>85.93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4.68</v>
          </cell>
        </row>
        <row r="36">
          <cell r="C36">
            <v>1.78</v>
          </cell>
          <cell r="D36">
            <v>1.78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2.9</v>
          </cell>
        </row>
        <row r="39">
          <cell r="C39">
            <v>2.9</v>
          </cell>
        </row>
        <row r="40">
          <cell r="C40">
            <v>0</v>
          </cell>
          <cell r="D40">
            <v>0</v>
          </cell>
        </row>
        <row r="41">
          <cell r="D41">
            <v>74.510000000000005</v>
          </cell>
        </row>
      </sheetData>
      <sheetData sheetId="31">
        <row r="5">
          <cell r="D5">
            <v>17.149999999999999</v>
          </cell>
        </row>
        <row r="6">
          <cell r="C6">
            <v>8.1</v>
          </cell>
          <cell r="D6">
            <v>8.1</v>
          </cell>
        </row>
        <row r="7">
          <cell r="C7">
            <v>2.13</v>
          </cell>
          <cell r="D7">
            <v>2.13</v>
          </cell>
        </row>
        <row r="8">
          <cell r="C8">
            <v>0</v>
          </cell>
          <cell r="D8">
            <v>6.92</v>
          </cell>
        </row>
        <row r="9">
          <cell r="C9">
            <v>6.92</v>
          </cell>
        </row>
        <row r="10">
          <cell r="C10">
            <v>0</v>
          </cell>
          <cell r="D10">
            <v>0</v>
          </cell>
        </row>
        <row r="11">
          <cell r="D11">
            <v>79.91</v>
          </cell>
        </row>
        <row r="15">
          <cell r="D15">
            <v>129.09</v>
          </cell>
        </row>
        <row r="16">
          <cell r="C16">
            <v>77.27</v>
          </cell>
          <cell r="D16">
            <v>77.27</v>
          </cell>
        </row>
        <row r="17">
          <cell r="C17">
            <v>9.4499999999999993</v>
          </cell>
          <cell r="D17">
            <v>9.4499999999999993</v>
          </cell>
        </row>
        <row r="18">
          <cell r="C18">
            <v>0</v>
          </cell>
          <cell r="D18">
            <v>42.37</v>
          </cell>
        </row>
        <row r="19">
          <cell r="C19">
            <v>42.37</v>
          </cell>
        </row>
        <row r="20">
          <cell r="C20">
            <v>0</v>
          </cell>
          <cell r="D20">
            <v>0</v>
          </cell>
        </row>
        <row r="21">
          <cell r="D21">
            <v>81.790000000000006</v>
          </cell>
        </row>
        <row r="25">
          <cell r="D25">
            <v>2.39</v>
          </cell>
        </row>
        <row r="26">
          <cell r="C26">
            <v>2.39</v>
          </cell>
          <cell r="D26">
            <v>2.39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15.24</v>
          </cell>
        </row>
        <row r="36">
          <cell r="C36">
            <v>15.24</v>
          </cell>
          <cell r="D36">
            <v>15.24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2">
        <row r="5">
          <cell r="D5">
            <v>23.4</v>
          </cell>
        </row>
        <row r="6">
          <cell r="C6">
            <v>23.4</v>
          </cell>
          <cell r="D6">
            <v>23.4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75.349999999999994</v>
          </cell>
        </row>
        <row r="16">
          <cell r="C16">
            <v>69.23</v>
          </cell>
          <cell r="D16">
            <v>69.23</v>
          </cell>
        </row>
        <row r="17">
          <cell r="C17">
            <v>3.44</v>
          </cell>
          <cell r="D17">
            <v>3.44</v>
          </cell>
        </row>
        <row r="18">
          <cell r="C18">
            <v>0</v>
          </cell>
          <cell r="D18">
            <v>2.68</v>
          </cell>
        </row>
        <row r="19">
          <cell r="C19">
            <v>2.68</v>
          </cell>
        </row>
        <row r="20">
          <cell r="C20">
            <v>0</v>
          </cell>
          <cell r="D20">
            <v>0</v>
          </cell>
        </row>
        <row r="21">
          <cell r="D21">
            <v>89.11</v>
          </cell>
        </row>
        <row r="25">
          <cell r="D25">
            <v>7.39</v>
          </cell>
        </row>
        <row r="26">
          <cell r="C26">
            <v>7.39</v>
          </cell>
          <cell r="D26">
            <v>7.39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13.34</v>
          </cell>
        </row>
        <row r="36">
          <cell r="C36">
            <v>13.19</v>
          </cell>
          <cell r="D36">
            <v>13.19</v>
          </cell>
        </row>
        <row r="37">
          <cell r="C37">
            <v>0.15</v>
          </cell>
          <cell r="D37">
            <v>0.15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3">
        <row r="5">
          <cell r="D5">
            <v>51.27</v>
          </cell>
        </row>
        <row r="6">
          <cell r="C6">
            <v>40.19</v>
          </cell>
          <cell r="D6">
            <v>40.19</v>
          </cell>
        </row>
        <row r="7">
          <cell r="C7">
            <v>9.83</v>
          </cell>
          <cell r="D7">
            <v>9.83</v>
          </cell>
        </row>
        <row r="8">
          <cell r="C8">
            <v>0</v>
          </cell>
          <cell r="D8">
            <v>1.25</v>
          </cell>
        </row>
        <row r="9">
          <cell r="C9">
            <v>1.25</v>
          </cell>
        </row>
        <row r="10">
          <cell r="C10">
            <v>0</v>
          </cell>
          <cell r="D10">
            <v>0</v>
          </cell>
        </row>
        <row r="11">
          <cell r="D11">
            <v>89.39</v>
          </cell>
        </row>
        <row r="15">
          <cell r="D15">
            <v>101.41</v>
          </cell>
        </row>
        <row r="16">
          <cell r="C16">
            <v>76.37</v>
          </cell>
          <cell r="D16">
            <v>76.37</v>
          </cell>
        </row>
        <row r="17">
          <cell r="C17">
            <v>21.35</v>
          </cell>
          <cell r="D17">
            <v>21.35</v>
          </cell>
        </row>
        <row r="18">
          <cell r="C18">
            <v>0</v>
          </cell>
          <cell r="D18">
            <v>3.69</v>
          </cell>
        </row>
        <row r="19">
          <cell r="C19">
            <v>3.69</v>
          </cell>
        </row>
        <row r="20">
          <cell r="C20">
            <v>0</v>
          </cell>
          <cell r="D20">
            <v>0</v>
          </cell>
        </row>
        <row r="21">
          <cell r="D21">
            <v>89.09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4">
        <row r="5">
          <cell r="D5">
            <v>57.03</v>
          </cell>
        </row>
        <row r="6">
          <cell r="C6">
            <v>54.89</v>
          </cell>
          <cell r="D6">
            <v>54.89</v>
          </cell>
        </row>
        <row r="7">
          <cell r="C7">
            <v>0.9</v>
          </cell>
          <cell r="D7">
            <v>0.9</v>
          </cell>
        </row>
        <row r="8">
          <cell r="C8">
            <v>0</v>
          </cell>
          <cell r="D8">
            <v>1.24</v>
          </cell>
        </row>
        <row r="9">
          <cell r="C9">
            <v>1.24</v>
          </cell>
        </row>
        <row r="10">
          <cell r="C10">
            <v>0</v>
          </cell>
          <cell r="D10">
            <v>0</v>
          </cell>
        </row>
        <row r="11">
          <cell r="D11">
            <v>89.46</v>
          </cell>
        </row>
        <row r="15">
          <cell r="D15">
            <v>57.25</v>
          </cell>
        </row>
        <row r="16">
          <cell r="C16">
            <v>52.86</v>
          </cell>
          <cell r="D16">
            <v>52.86</v>
          </cell>
        </row>
        <row r="17">
          <cell r="C17">
            <v>0.5</v>
          </cell>
          <cell r="D17">
            <v>0.5</v>
          </cell>
        </row>
        <row r="18">
          <cell r="C18">
            <v>0</v>
          </cell>
          <cell r="D18">
            <v>2.87</v>
          </cell>
        </row>
        <row r="19">
          <cell r="C19">
            <v>2.87</v>
          </cell>
        </row>
        <row r="20">
          <cell r="C20">
            <v>1.02</v>
          </cell>
          <cell r="D20">
            <v>1.02</v>
          </cell>
        </row>
        <row r="21">
          <cell r="D21">
            <v>87.59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5">
        <row r="5">
          <cell r="D5">
            <v>47.34</v>
          </cell>
        </row>
        <row r="6">
          <cell r="C6">
            <v>25.4</v>
          </cell>
          <cell r="D6">
            <v>25.4</v>
          </cell>
        </row>
        <row r="7">
          <cell r="C7">
            <v>21.94</v>
          </cell>
          <cell r="D7">
            <v>21.94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123.96</v>
          </cell>
        </row>
        <row r="16">
          <cell r="C16">
            <v>94.51</v>
          </cell>
          <cell r="D16">
            <v>94.51</v>
          </cell>
        </row>
        <row r="17">
          <cell r="C17">
            <v>29.15</v>
          </cell>
          <cell r="D17">
            <v>29.15</v>
          </cell>
        </row>
        <row r="18">
          <cell r="C18">
            <v>0</v>
          </cell>
          <cell r="D18">
            <v>0.3</v>
          </cell>
        </row>
        <row r="19">
          <cell r="C19">
            <v>0.3</v>
          </cell>
        </row>
        <row r="20">
          <cell r="C20">
            <v>0</v>
          </cell>
          <cell r="D20">
            <v>0</v>
          </cell>
        </row>
        <row r="21">
          <cell r="D21">
            <v>89.94</v>
          </cell>
        </row>
        <row r="25">
          <cell r="D25">
            <v>0.3</v>
          </cell>
        </row>
        <row r="26">
          <cell r="C26">
            <v>0.24</v>
          </cell>
          <cell r="D26">
            <v>0.24</v>
          </cell>
        </row>
        <row r="27">
          <cell r="C27">
            <v>0.06</v>
          </cell>
          <cell r="D27">
            <v>0.06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3.51</v>
          </cell>
        </row>
        <row r="36">
          <cell r="C36">
            <v>2.33</v>
          </cell>
          <cell r="D36">
            <v>2.33</v>
          </cell>
        </row>
        <row r="37">
          <cell r="C37">
            <v>1.18</v>
          </cell>
          <cell r="D37">
            <v>1.18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6">
        <row r="5">
          <cell r="D5">
            <v>40.71</v>
          </cell>
        </row>
        <row r="6">
          <cell r="C6">
            <v>39.76</v>
          </cell>
          <cell r="D6">
            <v>39.76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0.95</v>
          </cell>
        </row>
        <row r="9">
          <cell r="C9">
            <v>0.95</v>
          </cell>
        </row>
        <row r="10">
          <cell r="C10">
            <v>0</v>
          </cell>
          <cell r="D10">
            <v>0</v>
          </cell>
        </row>
        <row r="11">
          <cell r="D11">
            <v>89.42</v>
          </cell>
        </row>
        <row r="15">
          <cell r="D15">
            <v>46.81</v>
          </cell>
        </row>
        <row r="16">
          <cell r="C16">
            <v>33.69</v>
          </cell>
          <cell r="D16">
            <v>33.69</v>
          </cell>
        </row>
        <row r="17">
          <cell r="C17">
            <v>5.72</v>
          </cell>
          <cell r="D17">
            <v>5.72</v>
          </cell>
        </row>
        <row r="18">
          <cell r="C18">
            <v>0</v>
          </cell>
          <cell r="D18">
            <v>5.12</v>
          </cell>
        </row>
        <row r="19">
          <cell r="C19">
            <v>5.12</v>
          </cell>
        </row>
        <row r="20">
          <cell r="C20">
            <v>2.2799999999999998</v>
          </cell>
          <cell r="D20">
            <v>2.2799999999999998</v>
          </cell>
        </row>
        <row r="21">
          <cell r="D21">
            <v>84.1</v>
          </cell>
        </row>
        <row r="25">
          <cell r="D25">
            <v>3.52</v>
          </cell>
        </row>
        <row r="26">
          <cell r="C26">
            <v>0</v>
          </cell>
          <cell r="D26">
            <v>0</v>
          </cell>
        </row>
        <row r="27">
          <cell r="C27">
            <v>3.52</v>
          </cell>
          <cell r="D27">
            <v>3.52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1</v>
          </cell>
        </row>
        <row r="36">
          <cell r="C36">
            <v>1</v>
          </cell>
          <cell r="D36">
            <v>1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7">
        <row r="5">
          <cell r="D5">
            <v>68.33</v>
          </cell>
        </row>
        <row r="6">
          <cell r="C6">
            <v>63.75</v>
          </cell>
          <cell r="D6">
            <v>63.75</v>
          </cell>
        </row>
        <row r="7">
          <cell r="C7">
            <v>1.86</v>
          </cell>
          <cell r="D7">
            <v>1.86</v>
          </cell>
        </row>
        <row r="8">
          <cell r="C8">
            <v>0</v>
          </cell>
          <cell r="D8">
            <v>2.72</v>
          </cell>
        </row>
        <row r="9">
          <cell r="C9">
            <v>2.72</v>
          </cell>
        </row>
        <row r="10">
          <cell r="C10">
            <v>0</v>
          </cell>
          <cell r="D10">
            <v>0</v>
          </cell>
        </row>
        <row r="11">
          <cell r="D11">
            <v>89</v>
          </cell>
        </row>
        <row r="15">
          <cell r="D15">
            <v>95.12</v>
          </cell>
        </row>
        <row r="16">
          <cell r="C16">
            <v>72.14</v>
          </cell>
          <cell r="D16">
            <v>72.14</v>
          </cell>
        </row>
        <row r="17">
          <cell r="C17">
            <v>8.57</v>
          </cell>
          <cell r="D17">
            <v>8.57</v>
          </cell>
        </row>
        <row r="18">
          <cell r="C18">
            <v>0.2</v>
          </cell>
          <cell r="D18">
            <v>14.41</v>
          </cell>
        </row>
        <row r="19">
          <cell r="C19">
            <v>14.21</v>
          </cell>
        </row>
        <row r="20">
          <cell r="C20">
            <v>0</v>
          </cell>
          <cell r="D20">
            <v>0</v>
          </cell>
        </row>
        <row r="21">
          <cell r="D21">
            <v>86.27</v>
          </cell>
        </row>
        <row r="25">
          <cell r="D25">
            <v>0.66</v>
          </cell>
        </row>
        <row r="26">
          <cell r="C26">
            <v>0.66</v>
          </cell>
          <cell r="D26">
            <v>0.66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3.34</v>
          </cell>
        </row>
        <row r="36">
          <cell r="C36">
            <v>3.34</v>
          </cell>
          <cell r="D36">
            <v>3.34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8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1.07</v>
          </cell>
        </row>
        <row r="16">
          <cell r="C16">
            <v>1.02</v>
          </cell>
          <cell r="D16">
            <v>1.02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0.05</v>
          </cell>
        </row>
        <row r="19">
          <cell r="C19">
            <v>0.05</v>
          </cell>
        </row>
        <row r="20">
          <cell r="C20">
            <v>0</v>
          </cell>
          <cell r="D20">
            <v>0</v>
          </cell>
        </row>
        <row r="21">
          <cell r="D21">
            <v>88.83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143.82</v>
          </cell>
        </row>
        <row r="36">
          <cell r="C36">
            <v>111.97</v>
          </cell>
          <cell r="D36">
            <v>111.97</v>
          </cell>
        </row>
        <row r="37">
          <cell r="C37">
            <v>14.85</v>
          </cell>
          <cell r="D37">
            <v>14.85</v>
          </cell>
        </row>
        <row r="38">
          <cell r="C38">
            <v>0</v>
          </cell>
          <cell r="D38">
            <v>17</v>
          </cell>
        </row>
        <row r="39">
          <cell r="C39">
            <v>17</v>
          </cell>
        </row>
        <row r="40">
          <cell r="C40">
            <v>0</v>
          </cell>
          <cell r="D40">
            <v>0</v>
          </cell>
        </row>
        <row r="41">
          <cell r="D41">
            <v>87.04</v>
          </cell>
        </row>
      </sheetData>
      <sheetData sheetId="39">
        <row r="5">
          <cell r="D5">
            <v>163.56</v>
          </cell>
        </row>
        <row r="6">
          <cell r="C6">
            <v>117.12</v>
          </cell>
          <cell r="D6">
            <v>117.12</v>
          </cell>
        </row>
        <row r="7">
          <cell r="C7">
            <v>46.44</v>
          </cell>
          <cell r="D7">
            <v>46.44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15.8</v>
          </cell>
        </row>
        <row r="16">
          <cell r="C16">
            <v>11.4</v>
          </cell>
          <cell r="D16">
            <v>11.4</v>
          </cell>
        </row>
        <row r="17">
          <cell r="C17">
            <v>3.7</v>
          </cell>
          <cell r="D17">
            <v>3.7</v>
          </cell>
        </row>
        <row r="18">
          <cell r="C18">
            <v>0.7</v>
          </cell>
          <cell r="D18">
            <v>0.7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0">
        <row r="5">
          <cell r="D5">
            <v>73.25</v>
          </cell>
        </row>
        <row r="6">
          <cell r="C6">
            <v>68.55</v>
          </cell>
          <cell r="D6">
            <v>68.55</v>
          </cell>
        </row>
        <row r="7">
          <cell r="C7">
            <v>2.58</v>
          </cell>
          <cell r="D7">
            <v>2.58</v>
          </cell>
        </row>
        <row r="8">
          <cell r="C8">
            <v>0</v>
          </cell>
          <cell r="D8">
            <v>2.12</v>
          </cell>
        </row>
        <row r="9">
          <cell r="C9">
            <v>2.12</v>
          </cell>
        </row>
        <row r="10">
          <cell r="C10">
            <v>0</v>
          </cell>
          <cell r="D10">
            <v>0</v>
          </cell>
        </row>
        <row r="11">
          <cell r="D11">
            <v>89.28</v>
          </cell>
        </row>
        <row r="15">
          <cell r="D15">
            <v>60</v>
          </cell>
        </row>
        <row r="16">
          <cell r="C16">
            <v>45.43</v>
          </cell>
          <cell r="D16">
            <v>45.43</v>
          </cell>
        </row>
        <row r="17">
          <cell r="C17">
            <v>8.14</v>
          </cell>
          <cell r="D17">
            <v>8.14</v>
          </cell>
        </row>
        <row r="18">
          <cell r="C18">
            <v>0</v>
          </cell>
          <cell r="D18">
            <v>6.43</v>
          </cell>
        </row>
        <row r="19">
          <cell r="C19">
            <v>6.43</v>
          </cell>
        </row>
        <row r="20">
          <cell r="C20">
            <v>0</v>
          </cell>
          <cell r="D20">
            <v>0</v>
          </cell>
        </row>
        <row r="21">
          <cell r="D21">
            <v>87.32</v>
          </cell>
        </row>
        <row r="25">
          <cell r="D25">
            <v>6.29</v>
          </cell>
        </row>
        <row r="26">
          <cell r="C26">
            <v>6.29</v>
          </cell>
          <cell r="D26">
            <v>6.29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0.64</v>
          </cell>
        </row>
        <row r="36">
          <cell r="C36">
            <v>0.34</v>
          </cell>
          <cell r="D36">
            <v>0.34</v>
          </cell>
        </row>
        <row r="37">
          <cell r="C37">
            <v>0.3</v>
          </cell>
          <cell r="D37">
            <v>0.3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41">
        <row r="5">
          <cell r="D5">
            <v>130.61000000000001</v>
          </cell>
        </row>
        <row r="6">
          <cell r="C6">
            <v>99.38</v>
          </cell>
          <cell r="D6">
            <v>99.38</v>
          </cell>
        </row>
        <row r="7">
          <cell r="C7">
            <v>31.23</v>
          </cell>
          <cell r="D7">
            <v>31.23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107.62</v>
          </cell>
        </row>
        <row r="16">
          <cell r="C16">
            <v>64.17</v>
          </cell>
          <cell r="D16">
            <v>64.17</v>
          </cell>
        </row>
        <row r="17">
          <cell r="C17">
            <v>41.89</v>
          </cell>
          <cell r="D17">
            <v>41.89</v>
          </cell>
        </row>
        <row r="18">
          <cell r="C18">
            <v>0.39</v>
          </cell>
          <cell r="D18">
            <v>1.56</v>
          </cell>
        </row>
        <row r="19">
          <cell r="C19">
            <v>1.17</v>
          </cell>
        </row>
        <row r="20">
          <cell r="C20">
            <v>0</v>
          </cell>
          <cell r="D20">
            <v>0</v>
          </cell>
        </row>
        <row r="21">
          <cell r="D21">
            <v>89.73</v>
          </cell>
        </row>
        <row r="25">
          <cell r="D25">
            <v>31.59</v>
          </cell>
        </row>
        <row r="26">
          <cell r="C26">
            <v>28.09</v>
          </cell>
          <cell r="D26">
            <v>28.09</v>
          </cell>
        </row>
        <row r="27">
          <cell r="C27">
            <v>3.5</v>
          </cell>
          <cell r="D27">
            <v>3.5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17.16</v>
          </cell>
        </row>
        <row r="36">
          <cell r="C36">
            <v>7.38</v>
          </cell>
          <cell r="D36">
            <v>7.38</v>
          </cell>
        </row>
        <row r="37">
          <cell r="C37">
            <v>7.67</v>
          </cell>
          <cell r="D37">
            <v>7.67</v>
          </cell>
        </row>
        <row r="38">
          <cell r="C38">
            <v>0</v>
          </cell>
          <cell r="D38">
            <v>2.11</v>
          </cell>
        </row>
        <row r="39">
          <cell r="C39">
            <v>2.11</v>
          </cell>
        </row>
        <row r="40">
          <cell r="C40">
            <v>0</v>
          </cell>
          <cell r="D40">
            <v>0</v>
          </cell>
        </row>
        <row r="41">
          <cell r="D41">
            <v>86.93</v>
          </cell>
        </row>
      </sheetData>
      <sheetData sheetId="42">
        <row r="5">
          <cell r="D5">
            <v>12.1</v>
          </cell>
        </row>
        <row r="6">
          <cell r="C6">
            <v>9.1</v>
          </cell>
          <cell r="D6">
            <v>9.1</v>
          </cell>
        </row>
        <row r="7">
          <cell r="C7">
            <v>2</v>
          </cell>
          <cell r="D7">
            <v>2</v>
          </cell>
        </row>
        <row r="8">
          <cell r="C8">
            <v>0</v>
          </cell>
          <cell r="D8">
            <v>1</v>
          </cell>
        </row>
        <row r="9">
          <cell r="C9">
            <v>1</v>
          </cell>
        </row>
        <row r="10">
          <cell r="C10">
            <v>0</v>
          </cell>
          <cell r="D10">
            <v>0</v>
          </cell>
        </row>
        <row r="11">
          <cell r="D11">
            <v>87.93</v>
          </cell>
        </row>
        <row r="15">
          <cell r="D15">
            <v>127.27</v>
          </cell>
        </row>
        <row r="16">
          <cell r="C16">
            <v>115.17</v>
          </cell>
          <cell r="D16">
            <v>115.17</v>
          </cell>
        </row>
        <row r="17">
          <cell r="C17">
            <v>3.1</v>
          </cell>
          <cell r="D17">
            <v>3.1</v>
          </cell>
        </row>
        <row r="18">
          <cell r="C18">
            <v>0</v>
          </cell>
          <cell r="D18">
            <v>9</v>
          </cell>
        </row>
        <row r="19">
          <cell r="C19">
            <v>9</v>
          </cell>
        </row>
        <row r="20">
          <cell r="C20">
            <v>0</v>
          </cell>
          <cell r="D20">
            <v>0</v>
          </cell>
        </row>
        <row r="21">
          <cell r="D21">
            <v>88.23</v>
          </cell>
        </row>
        <row r="25">
          <cell r="D25">
            <v>7.53</v>
          </cell>
        </row>
        <row r="26">
          <cell r="C26">
            <v>6.83</v>
          </cell>
          <cell r="D26">
            <v>6.83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0.7</v>
          </cell>
        </row>
        <row r="29">
          <cell r="C29">
            <v>0.7</v>
          </cell>
        </row>
        <row r="30">
          <cell r="C30">
            <v>0</v>
          </cell>
          <cell r="D30">
            <v>0</v>
          </cell>
        </row>
        <row r="31">
          <cell r="D31">
            <v>87.68</v>
          </cell>
        </row>
        <row r="35">
          <cell r="D35">
            <v>162.55000000000001</v>
          </cell>
        </row>
        <row r="36">
          <cell r="C36">
            <v>140.41</v>
          </cell>
          <cell r="D36">
            <v>140.41</v>
          </cell>
        </row>
        <row r="37">
          <cell r="C37">
            <v>10.5</v>
          </cell>
          <cell r="D37">
            <v>10.5</v>
          </cell>
        </row>
        <row r="38">
          <cell r="C38">
            <v>0</v>
          </cell>
          <cell r="D38">
            <v>11.64</v>
          </cell>
        </row>
        <row r="39">
          <cell r="C39">
            <v>11.64</v>
          </cell>
        </row>
        <row r="40">
          <cell r="C40">
            <v>0</v>
          </cell>
          <cell r="D40">
            <v>0</v>
          </cell>
        </row>
        <row r="41">
          <cell r="D41">
            <v>88.21</v>
          </cell>
        </row>
      </sheetData>
      <sheetData sheetId="43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110.74</v>
          </cell>
        </row>
        <row r="16">
          <cell r="C16">
            <v>99.67</v>
          </cell>
          <cell r="D16">
            <v>99.67</v>
          </cell>
        </row>
        <row r="17">
          <cell r="C17">
            <v>6.5</v>
          </cell>
          <cell r="D17">
            <v>6.5</v>
          </cell>
        </row>
        <row r="18">
          <cell r="C18">
            <v>0.52</v>
          </cell>
          <cell r="D18">
            <v>4.57</v>
          </cell>
        </row>
        <row r="19">
          <cell r="C19">
            <v>4.05</v>
          </cell>
        </row>
        <row r="20">
          <cell r="C20">
            <v>0</v>
          </cell>
          <cell r="D20">
            <v>0</v>
          </cell>
        </row>
        <row r="21">
          <cell r="D21">
            <v>89.09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96.33</v>
          </cell>
        </row>
        <row r="36">
          <cell r="C36">
            <v>95.33</v>
          </cell>
          <cell r="D36">
            <v>95.33</v>
          </cell>
        </row>
        <row r="37">
          <cell r="C37">
            <v>1</v>
          </cell>
          <cell r="D37">
            <v>1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44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5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65.48</v>
          </cell>
        </row>
        <row r="16">
          <cell r="C16">
            <v>34.4</v>
          </cell>
          <cell r="D16">
            <v>34.4</v>
          </cell>
        </row>
        <row r="17">
          <cell r="C17">
            <v>29.78</v>
          </cell>
          <cell r="D17">
            <v>29.78</v>
          </cell>
        </row>
        <row r="18">
          <cell r="C18">
            <v>0</v>
          </cell>
          <cell r="D18">
            <v>1.3</v>
          </cell>
        </row>
        <row r="19">
          <cell r="C19">
            <v>1.3</v>
          </cell>
        </row>
        <row r="20">
          <cell r="C20">
            <v>0</v>
          </cell>
          <cell r="D20">
            <v>0</v>
          </cell>
        </row>
        <row r="21">
          <cell r="D21">
            <v>89.5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84.05</v>
          </cell>
        </row>
        <row r="36">
          <cell r="C36">
            <v>83.12</v>
          </cell>
          <cell r="D36">
            <v>83.12</v>
          </cell>
        </row>
        <row r="37">
          <cell r="C37">
            <v>0.93</v>
          </cell>
          <cell r="D37">
            <v>0.93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46">
        <row r="5">
          <cell r="D5">
            <v>161.88999999999999</v>
          </cell>
        </row>
        <row r="6">
          <cell r="C6">
            <v>97.76</v>
          </cell>
          <cell r="D6">
            <v>97.76</v>
          </cell>
        </row>
        <row r="7">
          <cell r="C7">
            <v>6.17</v>
          </cell>
          <cell r="D7">
            <v>6.17</v>
          </cell>
        </row>
        <row r="8">
          <cell r="C8">
            <v>0</v>
          </cell>
          <cell r="D8">
            <v>34.450000000000003</v>
          </cell>
        </row>
        <row r="9">
          <cell r="C9">
            <v>34.450000000000003</v>
          </cell>
        </row>
        <row r="10">
          <cell r="C10">
            <v>23.51</v>
          </cell>
          <cell r="D10">
            <v>23.51</v>
          </cell>
        </row>
        <row r="11">
          <cell r="D11">
            <v>75.239999999999995</v>
          </cell>
        </row>
        <row r="15">
          <cell r="D15">
            <v>27.36</v>
          </cell>
        </row>
        <row r="16">
          <cell r="C16">
            <v>11.14</v>
          </cell>
          <cell r="D16">
            <v>11.14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7.17</v>
          </cell>
        </row>
        <row r="19">
          <cell r="C19">
            <v>7.17</v>
          </cell>
        </row>
        <row r="20">
          <cell r="C20">
            <v>9.0500000000000007</v>
          </cell>
          <cell r="D20">
            <v>9.0500000000000007</v>
          </cell>
        </row>
        <row r="21">
          <cell r="D21">
            <v>61.95</v>
          </cell>
        </row>
        <row r="25">
          <cell r="D25">
            <v>9.8699999999999992</v>
          </cell>
        </row>
        <row r="26">
          <cell r="C26">
            <v>5.44</v>
          </cell>
          <cell r="D26">
            <v>5.44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4.43</v>
          </cell>
        </row>
        <row r="29">
          <cell r="C29">
            <v>4.43</v>
          </cell>
        </row>
        <row r="30">
          <cell r="C30">
            <v>0</v>
          </cell>
          <cell r="D30">
            <v>0</v>
          </cell>
        </row>
        <row r="31">
          <cell r="D31">
            <v>78.78</v>
          </cell>
        </row>
        <row r="35">
          <cell r="D35">
            <v>3.23</v>
          </cell>
        </row>
        <row r="36">
          <cell r="C36">
            <v>0</v>
          </cell>
          <cell r="D36">
            <v>0</v>
          </cell>
        </row>
        <row r="37">
          <cell r="C37">
            <v>0.91</v>
          </cell>
          <cell r="D37">
            <v>0.91</v>
          </cell>
        </row>
        <row r="38">
          <cell r="C38">
            <v>0</v>
          </cell>
          <cell r="D38">
            <v>2.3199999999999998</v>
          </cell>
        </row>
        <row r="39">
          <cell r="C39">
            <v>2.3199999999999998</v>
          </cell>
        </row>
        <row r="40">
          <cell r="C40">
            <v>0</v>
          </cell>
          <cell r="D40">
            <v>0</v>
          </cell>
        </row>
        <row r="41">
          <cell r="D41">
            <v>72.040000000000006</v>
          </cell>
        </row>
      </sheetData>
      <sheetData sheetId="47">
        <row r="5">
          <cell r="D5">
            <v>142.85</v>
          </cell>
        </row>
        <row r="6">
          <cell r="C6">
            <v>125.99</v>
          </cell>
          <cell r="D6">
            <v>125.99</v>
          </cell>
        </row>
        <row r="7">
          <cell r="C7">
            <v>16.28</v>
          </cell>
          <cell r="D7">
            <v>16.28</v>
          </cell>
        </row>
        <row r="8">
          <cell r="C8">
            <v>0</v>
          </cell>
          <cell r="D8">
            <v>0.57999999999999996</v>
          </cell>
        </row>
        <row r="9">
          <cell r="C9">
            <v>0.57999999999999996</v>
          </cell>
        </row>
        <row r="10">
          <cell r="C10">
            <v>0</v>
          </cell>
          <cell r="D10">
            <v>0</v>
          </cell>
        </row>
        <row r="11">
          <cell r="D11">
            <v>89.9</v>
          </cell>
        </row>
        <row r="15">
          <cell r="D15">
            <v>38.5</v>
          </cell>
        </row>
        <row r="16">
          <cell r="C16">
            <v>33.979999999999997</v>
          </cell>
          <cell r="D16">
            <v>33.979999999999997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4.45</v>
          </cell>
        </row>
        <row r="19">
          <cell r="C19">
            <v>4.45</v>
          </cell>
        </row>
        <row r="20">
          <cell r="C20">
            <v>7.0000000000000007E-2</v>
          </cell>
          <cell r="D20">
            <v>7.0000000000000007E-2</v>
          </cell>
        </row>
        <row r="21">
          <cell r="D21">
            <v>86.99</v>
          </cell>
        </row>
        <row r="25">
          <cell r="D25">
            <v>9.39</v>
          </cell>
        </row>
        <row r="26">
          <cell r="C26">
            <v>8.5299999999999994</v>
          </cell>
          <cell r="D26">
            <v>8.5299999999999994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0.86</v>
          </cell>
        </row>
        <row r="29">
          <cell r="C29">
            <v>0.86</v>
          </cell>
        </row>
        <row r="30">
          <cell r="C30">
            <v>0</v>
          </cell>
          <cell r="D30">
            <v>0</v>
          </cell>
        </row>
        <row r="31">
          <cell r="D31">
            <v>87.71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tabSelected="1" zoomScale="81" zoomScaleNormal="81" workbookViewId="0">
      <selection activeCell="D20" sqref="D20"/>
    </sheetView>
  </sheetViews>
  <sheetFormatPr defaultRowHeight="14.4"/>
  <cols>
    <col min="1" max="1" width="10.88671875" customWidth="1"/>
    <col min="2" max="2" width="21.44140625" customWidth="1"/>
    <col min="3" max="4" width="19.109375" customWidth="1"/>
    <col min="5" max="5" width="14.109375" customWidth="1"/>
    <col min="6" max="6" width="23" customWidth="1"/>
    <col min="7" max="7" width="18.44140625" customWidth="1"/>
    <col min="8" max="8" width="24" customWidth="1"/>
    <col min="9" max="9" width="17.109375" customWidth="1"/>
    <col min="10" max="10" width="16.88671875" customWidth="1"/>
    <col min="11" max="11" width="17" customWidth="1"/>
    <col min="12" max="12" width="17.44140625" customWidth="1"/>
    <col min="13" max="13" width="18" customWidth="1"/>
    <col min="14" max="14" width="16" customWidth="1"/>
  </cols>
  <sheetData>
    <row r="1" spans="1:14" ht="23.4" thickBot="1">
      <c r="A1" s="32" t="s">
        <v>83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4" ht="15.6">
      <c r="A2" s="83" t="s">
        <v>66</v>
      </c>
      <c r="B2" s="86" t="s">
        <v>1</v>
      </c>
      <c r="C2" s="86" t="s">
        <v>67</v>
      </c>
      <c r="D2" s="86"/>
      <c r="E2" s="86"/>
      <c r="F2" s="86"/>
      <c r="G2" s="86"/>
      <c r="H2" s="86"/>
      <c r="I2" s="86"/>
      <c r="J2" s="86"/>
      <c r="K2" s="86"/>
      <c r="L2" s="86"/>
      <c r="M2" s="86"/>
      <c r="N2" s="88"/>
    </row>
    <row r="3" spans="1:14" ht="62.4">
      <c r="A3" s="84"/>
      <c r="B3" s="87"/>
      <c r="C3" s="57" t="s">
        <v>68</v>
      </c>
      <c r="D3" s="57" t="s">
        <v>69</v>
      </c>
      <c r="E3" s="57" t="s">
        <v>70</v>
      </c>
      <c r="F3" s="57" t="s">
        <v>71</v>
      </c>
      <c r="G3" s="57" t="s">
        <v>72</v>
      </c>
      <c r="H3" s="57" t="s">
        <v>73</v>
      </c>
      <c r="I3" s="57" t="s">
        <v>74</v>
      </c>
      <c r="J3" s="57" t="s">
        <v>75</v>
      </c>
      <c r="K3" s="57" t="s">
        <v>76</v>
      </c>
      <c r="L3" s="57" t="s">
        <v>77</v>
      </c>
      <c r="M3" s="57" t="s">
        <v>78</v>
      </c>
      <c r="N3" s="58" t="s">
        <v>79</v>
      </c>
    </row>
    <row r="4" spans="1:14" ht="15.6">
      <c r="A4" s="84"/>
      <c r="B4" s="87"/>
      <c r="C4" s="87" t="s">
        <v>80</v>
      </c>
      <c r="D4" s="87"/>
      <c r="E4" s="87"/>
      <c r="F4" s="87"/>
      <c r="G4" s="87"/>
      <c r="H4" s="87"/>
      <c r="I4" s="87"/>
      <c r="J4" s="87"/>
      <c r="K4" s="87"/>
      <c r="L4" s="87"/>
      <c r="M4" s="87"/>
      <c r="N4" s="89"/>
    </row>
    <row r="5" spans="1:14" ht="16.2" thickBot="1">
      <c r="A5" s="85"/>
      <c r="B5" s="59">
        <v>1</v>
      </c>
      <c r="C5" s="59">
        <v>2</v>
      </c>
      <c r="D5" s="59">
        <v>3</v>
      </c>
      <c r="E5" s="59">
        <v>4</v>
      </c>
      <c r="F5" s="59">
        <v>5</v>
      </c>
      <c r="G5" s="59">
        <v>6</v>
      </c>
      <c r="H5" s="59">
        <v>7</v>
      </c>
      <c r="I5" s="59">
        <v>8</v>
      </c>
      <c r="J5" s="59">
        <v>9</v>
      </c>
      <c r="K5" s="59">
        <v>10</v>
      </c>
      <c r="L5" s="59">
        <v>11</v>
      </c>
      <c r="M5" s="59">
        <v>12</v>
      </c>
      <c r="N5" s="60">
        <v>13</v>
      </c>
    </row>
    <row r="6" spans="1:14" ht="15.6">
      <c r="A6" s="61">
        <v>1</v>
      </c>
      <c r="B6" s="62" t="s">
        <v>6</v>
      </c>
      <c r="C6" s="33">
        <v>75.260000000000005</v>
      </c>
      <c r="D6" s="33">
        <v>20.66</v>
      </c>
      <c r="E6" s="33">
        <v>0</v>
      </c>
      <c r="F6" s="33">
        <v>0</v>
      </c>
      <c r="G6" s="33">
        <v>12.49</v>
      </c>
      <c r="H6" s="33">
        <v>495.91</v>
      </c>
      <c r="I6" s="33">
        <v>270.52999999999997</v>
      </c>
      <c r="J6" s="33">
        <v>63.52</v>
      </c>
      <c r="K6" s="33">
        <v>161.86000000000001</v>
      </c>
      <c r="L6" s="33">
        <v>106.67</v>
      </c>
      <c r="M6" s="33">
        <v>106.67</v>
      </c>
      <c r="N6" s="34">
        <v>0</v>
      </c>
    </row>
    <row r="7" spans="1:14" ht="15.6">
      <c r="A7" s="63">
        <v>2</v>
      </c>
      <c r="B7" s="64" t="s">
        <v>7</v>
      </c>
      <c r="C7" s="35">
        <v>54.67</v>
      </c>
      <c r="D7" s="35">
        <v>7.85</v>
      </c>
      <c r="E7" s="35">
        <v>0</v>
      </c>
      <c r="F7" s="35">
        <v>12.93</v>
      </c>
      <c r="G7" s="35">
        <v>5.33</v>
      </c>
      <c r="H7" s="35">
        <v>566.73</v>
      </c>
      <c r="I7" s="35">
        <v>241.1</v>
      </c>
      <c r="J7" s="35">
        <v>46.28</v>
      </c>
      <c r="K7" s="35">
        <v>279.35000000000002</v>
      </c>
      <c r="L7" s="35">
        <v>40.909999999999997</v>
      </c>
      <c r="M7" s="35">
        <v>40.909999999999997</v>
      </c>
      <c r="N7" s="36">
        <v>0</v>
      </c>
    </row>
    <row r="8" spans="1:14" ht="15.6">
      <c r="A8" s="63">
        <v>3</v>
      </c>
      <c r="B8" s="64" t="s">
        <v>8</v>
      </c>
      <c r="C8" s="35">
        <v>74.48</v>
      </c>
      <c r="D8" s="35">
        <v>1.96</v>
      </c>
      <c r="E8" s="35">
        <v>0</v>
      </c>
      <c r="F8" s="35">
        <v>63.26</v>
      </c>
      <c r="G8" s="35">
        <v>9.06</v>
      </c>
      <c r="H8" s="35">
        <v>575.20000000000005</v>
      </c>
      <c r="I8" s="35">
        <v>266.70999999999998</v>
      </c>
      <c r="J8" s="35">
        <v>133.13999999999999</v>
      </c>
      <c r="K8" s="35">
        <v>175.35</v>
      </c>
      <c r="L8" s="37">
        <v>105.31</v>
      </c>
      <c r="M8" s="35">
        <v>68.98</v>
      </c>
      <c r="N8" s="36">
        <v>36.33</v>
      </c>
    </row>
    <row r="9" spans="1:14" ht="15.6">
      <c r="A9" s="63">
        <v>4</v>
      </c>
      <c r="B9" s="64" t="s">
        <v>9</v>
      </c>
      <c r="C9" s="35">
        <v>132.01</v>
      </c>
      <c r="D9" s="35">
        <v>1.33</v>
      </c>
      <c r="E9" s="35">
        <v>0.32</v>
      </c>
      <c r="F9" s="35">
        <v>111.87</v>
      </c>
      <c r="G9" s="35">
        <v>6.36</v>
      </c>
      <c r="H9" s="35">
        <v>748.59</v>
      </c>
      <c r="I9" s="35">
        <v>447.09</v>
      </c>
      <c r="J9" s="35">
        <v>88.1</v>
      </c>
      <c r="K9" s="35">
        <v>213.1</v>
      </c>
      <c r="L9" s="37">
        <v>164.49</v>
      </c>
      <c r="M9" s="35">
        <v>164.49</v>
      </c>
      <c r="N9" s="36">
        <v>0</v>
      </c>
    </row>
    <row r="10" spans="1:14" ht="15.6">
      <c r="A10" s="63">
        <v>5</v>
      </c>
      <c r="B10" s="64" t="s">
        <v>10</v>
      </c>
      <c r="C10" s="35">
        <v>214.01</v>
      </c>
      <c r="D10" s="35">
        <v>7.36</v>
      </c>
      <c r="E10" s="35">
        <v>0</v>
      </c>
      <c r="F10" s="35">
        <v>27.3</v>
      </c>
      <c r="G10" s="35">
        <v>4.32</v>
      </c>
      <c r="H10" s="35">
        <v>480.36</v>
      </c>
      <c r="I10" s="35">
        <v>350.89</v>
      </c>
      <c r="J10" s="35">
        <v>75.010000000000005</v>
      </c>
      <c r="K10" s="35">
        <v>54.46</v>
      </c>
      <c r="L10" s="37">
        <v>254.3</v>
      </c>
      <c r="M10" s="35">
        <v>254.3</v>
      </c>
      <c r="N10" s="36">
        <v>0</v>
      </c>
    </row>
    <row r="11" spans="1:14" ht="15.6">
      <c r="A11" s="63">
        <v>6</v>
      </c>
      <c r="B11" s="64" t="s">
        <v>11</v>
      </c>
      <c r="C11" s="35">
        <v>123.38</v>
      </c>
      <c r="D11" s="35">
        <v>2.09</v>
      </c>
      <c r="E11" s="35">
        <v>0</v>
      </c>
      <c r="F11" s="35">
        <v>232.42</v>
      </c>
      <c r="G11" s="35">
        <v>1.19</v>
      </c>
      <c r="H11" s="35">
        <v>432.65</v>
      </c>
      <c r="I11" s="35">
        <v>155.88</v>
      </c>
      <c r="J11" s="35">
        <v>136.22999999999999</v>
      </c>
      <c r="K11" s="35">
        <v>140.54</v>
      </c>
      <c r="L11" s="37">
        <v>486.07</v>
      </c>
      <c r="M11" s="35">
        <v>486.07</v>
      </c>
      <c r="N11" s="36">
        <v>0</v>
      </c>
    </row>
    <row r="12" spans="1:14" ht="15.6">
      <c r="A12" s="63">
        <v>7</v>
      </c>
      <c r="B12" s="64" t="s">
        <v>12</v>
      </c>
      <c r="C12" s="35">
        <v>212.73</v>
      </c>
      <c r="D12" s="35">
        <v>1.37</v>
      </c>
      <c r="E12" s="35">
        <v>0</v>
      </c>
      <c r="F12" s="35">
        <v>36.64</v>
      </c>
      <c r="G12" s="35">
        <v>3.51</v>
      </c>
      <c r="H12" s="35">
        <v>816.34</v>
      </c>
      <c r="I12" s="35">
        <v>401.6</v>
      </c>
      <c r="J12" s="35">
        <v>53.59</v>
      </c>
      <c r="K12" s="35">
        <v>361.15</v>
      </c>
      <c r="L12" s="37">
        <v>191.81</v>
      </c>
      <c r="M12" s="35">
        <v>191.81</v>
      </c>
      <c r="N12" s="36">
        <v>0</v>
      </c>
    </row>
    <row r="13" spans="1:14" ht="15.6">
      <c r="A13" s="63">
        <v>8</v>
      </c>
      <c r="B13" s="64" t="s">
        <v>13</v>
      </c>
      <c r="C13" s="35">
        <v>77.17</v>
      </c>
      <c r="D13" s="35">
        <v>53.3</v>
      </c>
      <c r="E13" s="35">
        <v>0</v>
      </c>
      <c r="F13" s="35">
        <v>0</v>
      </c>
      <c r="G13" s="35">
        <v>5.94</v>
      </c>
      <c r="H13" s="37">
        <v>615.53</v>
      </c>
      <c r="I13" s="37">
        <v>188.32</v>
      </c>
      <c r="J13" s="37">
        <v>89.51</v>
      </c>
      <c r="K13" s="37">
        <v>337.7</v>
      </c>
      <c r="L13" s="37">
        <v>203.23</v>
      </c>
      <c r="M13" s="37">
        <v>203.23</v>
      </c>
      <c r="N13" s="36">
        <v>0</v>
      </c>
    </row>
    <row r="14" spans="1:14" ht="15.6">
      <c r="A14" s="63">
        <v>9</v>
      </c>
      <c r="B14" s="64" t="s">
        <v>14</v>
      </c>
      <c r="C14" s="35">
        <v>82.25</v>
      </c>
      <c r="D14" s="35">
        <v>0</v>
      </c>
      <c r="E14" s="35">
        <v>0</v>
      </c>
      <c r="F14" s="35">
        <v>59.34</v>
      </c>
      <c r="G14" s="35">
        <v>5.12</v>
      </c>
      <c r="H14" s="37">
        <v>503.28</v>
      </c>
      <c r="I14" s="37">
        <v>297.62</v>
      </c>
      <c r="J14" s="37">
        <v>102.93</v>
      </c>
      <c r="K14" s="37">
        <v>102.73</v>
      </c>
      <c r="L14" s="37">
        <v>65.040000000000006</v>
      </c>
      <c r="M14" s="37">
        <v>65.040000000000006</v>
      </c>
      <c r="N14" s="36">
        <v>0</v>
      </c>
    </row>
    <row r="15" spans="1:14" ht="15.6">
      <c r="A15" s="63">
        <v>10</v>
      </c>
      <c r="B15" s="64" t="s">
        <v>15</v>
      </c>
      <c r="C15" s="35">
        <v>86.78</v>
      </c>
      <c r="D15" s="35">
        <v>3.57</v>
      </c>
      <c r="E15" s="35">
        <v>0</v>
      </c>
      <c r="F15" s="35">
        <v>77.58</v>
      </c>
      <c r="G15" s="35">
        <v>7.08</v>
      </c>
      <c r="H15" s="37">
        <v>414.27</v>
      </c>
      <c r="I15" s="37">
        <v>236.36</v>
      </c>
      <c r="J15" s="37">
        <v>80.400000000000006</v>
      </c>
      <c r="K15" s="37">
        <v>97.51</v>
      </c>
      <c r="L15" s="37">
        <v>98.88</v>
      </c>
      <c r="M15" s="37">
        <v>98.88</v>
      </c>
      <c r="N15" s="36">
        <v>0</v>
      </c>
    </row>
    <row r="16" spans="1:14" ht="15.6">
      <c r="A16" s="63">
        <v>11</v>
      </c>
      <c r="B16" s="64" t="s">
        <v>16</v>
      </c>
      <c r="C16" s="35">
        <v>130.18</v>
      </c>
      <c r="D16" s="35">
        <v>8.9600000000000009</v>
      </c>
      <c r="E16" s="35">
        <v>0</v>
      </c>
      <c r="F16" s="35">
        <v>82.07</v>
      </c>
      <c r="G16" s="35">
        <v>3.47</v>
      </c>
      <c r="H16" s="37">
        <v>486.16</v>
      </c>
      <c r="I16" s="37">
        <v>323.43</v>
      </c>
      <c r="J16" s="37">
        <v>64.989999999999995</v>
      </c>
      <c r="K16" s="37">
        <v>95.96</v>
      </c>
      <c r="L16" s="37">
        <v>242.16</v>
      </c>
      <c r="M16" s="37">
        <v>242.16</v>
      </c>
      <c r="N16" s="36">
        <v>0</v>
      </c>
    </row>
    <row r="17" spans="1:14" ht="15.6">
      <c r="A17" s="63">
        <v>12</v>
      </c>
      <c r="B17" s="64" t="s">
        <v>17</v>
      </c>
      <c r="C17" s="35">
        <v>162.16</v>
      </c>
      <c r="D17" s="35">
        <v>7.57</v>
      </c>
      <c r="E17" s="35">
        <v>0</v>
      </c>
      <c r="F17" s="35">
        <v>99.83</v>
      </c>
      <c r="G17" s="35">
        <v>9.23</v>
      </c>
      <c r="H17" s="37">
        <v>772.23</v>
      </c>
      <c r="I17" s="37">
        <v>660.11</v>
      </c>
      <c r="J17" s="37">
        <v>39.11</v>
      </c>
      <c r="K17" s="37">
        <v>73.010000000000005</v>
      </c>
      <c r="L17" s="37">
        <v>276.18</v>
      </c>
      <c r="M17" s="37">
        <v>276.18</v>
      </c>
      <c r="N17" s="36">
        <v>0</v>
      </c>
    </row>
    <row r="18" spans="1:14" ht="15.6">
      <c r="A18" s="63">
        <v>13</v>
      </c>
      <c r="B18" s="64" t="s">
        <v>18</v>
      </c>
      <c r="C18" s="35">
        <v>233.44</v>
      </c>
      <c r="D18" s="35">
        <v>2.25</v>
      </c>
      <c r="E18" s="35">
        <v>0</v>
      </c>
      <c r="F18" s="35">
        <v>170.33</v>
      </c>
      <c r="G18" s="35">
        <v>1.2</v>
      </c>
      <c r="H18" s="37">
        <v>962.45</v>
      </c>
      <c r="I18" s="37">
        <v>517.66999999999996</v>
      </c>
      <c r="J18" s="37">
        <v>223.99</v>
      </c>
      <c r="K18" s="37">
        <v>219.69</v>
      </c>
      <c r="L18" s="37">
        <v>294.24</v>
      </c>
      <c r="M18" s="37">
        <v>132.63999999999999</v>
      </c>
      <c r="N18" s="36">
        <v>161.6</v>
      </c>
    </row>
    <row r="19" spans="1:14" ht="15.6">
      <c r="A19" s="63">
        <v>14</v>
      </c>
      <c r="B19" s="64" t="s">
        <v>19</v>
      </c>
      <c r="C19" s="35">
        <v>134.9</v>
      </c>
      <c r="D19" s="35">
        <v>7.35</v>
      </c>
      <c r="E19" s="35">
        <v>0</v>
      </c>
      <c r="F19" s="35">
        <v>127.29</v>
      </c>
      <c r="G19" s="35">
        <v>11.93</v>
      </c>
      <c r="H19" s="37">
        <v>612.80999999999995</v>
      </c>
      <c r="I19" s="37">
        <v>226.2</v>
      </c>
      <c r="J19" s="37">
        <v>143.52000000000001</v>
      </c>
      <c r="K19" s="37">
        <v>243.09</v>
      </c>
      <c r="L19" s="37">
        <v>155.5</v>
      </c>
      <c r="M19" s="37">
        <v>155.5</v>
      </c>
      <c r="N19" s="36">
        <v>0</v>
      </c>
    </row>
    <row r="20" spans="1:14" ht="15.6">
      <c r="A20" s="63">
        <v>15</v>
      </c>
      <c r="B20" s="64" t="s">
        <v>20</v>
      </c>
      <c r="C20" s="35">
        <v>211.7</v>
      </c>
      <c r="D20" s="35">
        <v>68.959999999999994</v>
      </c>
      <c r="E20" s="35">
        <v>0</v>
      </c>
      <c r="F20" s="35">
        <v>55.73</v>
      </c>
      <c r="G20" s="35">
        <v>14.6</v>
      </c>
      <c r="H20" s="37">
        <v>520.26</v>
      </c>
      <c r="I20" s="37">
        <v>245.48</v>
      </c>
      <c r="J20" s="37">
        <v>188.37</v>
      </c>
      <c r="K20" s="37">
        <v>86.41</v>
      </c>
      <c r="L20" s="37">
        <v>227.95</v>
      </c>
      <c r="M20" s="37">
        <v>227.95</v>
      </c>
      <c r="N20" s="36">
        <v>0</v>
      </c>
    </row>
    <row r="21" spans="1:14" ht="15.6">
      <c r="A21" s="63">
        <v>16</v>
      </c>
      <c r="B21" s="64" t="s">
        <v>21</v>
      </c>
      <c r="C21" s="35">
        <v>167.93</v>
      </c>
      <c r="D21" s="35">
        <v>7.21</v>
      </c>
      <c r="E21" s="35">
        <v>0</v>
      </c>
      <c r="F21" s="35">
        <v>76.33</v>
      </c>
      <c r="G21" s="35">
        <v>15.07</v>
      </c>
      <c r="H21" s="37">
        <v>482.71</v>
      </c>
      <c r="I21" s="37">
        <v>139.97999999999999</v>
      </c>
      <c r="J21" s="37">
        <v>217</v>
      </c>
      <c r="K21" s="37">
        <v>125.73</v>
      </c>
      <c r="L21" s="37">
        <v>131.18</v>
      </c>
      <c r="M21" s="37">
        <v>111.2</v>
      </c>
      <c r="N21" s="36">
        <v>19.98</v>
      </c>
    </row>
    <row r="22" spans="1:14" ht="15.6">
      <c r="A22" s="63">
        <v>18</v>
      </c>
      <c r="B22" s="64" t="s">
        <v>22</v>
      </c>
      <c r="C22" s="35">
        <v>117.86</v>
      </c>
      <c r="D22" s="35">
        <v>6.67</v>
      </c>
      <c r="E22" s="35">
        <v>0</v>
      </c>
      <c r="F22" s="35">
        <v>96.09</v>
      </c>
      <c r="G22" s="35">
        <v>11.9</v>
      </c>
      <c r="H22" s="37">
        <v>698.86</v>
      </c>
      <c r="I22" s="37">
        <v>341.43</v>
      </c>
      <c r="J22" s="37">
        <v>183.69</v>
      </c>
      <c r="K22" s="37">
        <v>173.74</v>
      </c>
      <c r="L22" s="37">
        <v>139.43</v>
      </c>
      <c r="M22" s="37">
        <v>139.43</v>
      </c>
      <c r="N22" s="36">
        <v>0</v>
      </c>
    </row>
    <row r="23" spans="1:14" ht="15.6">
      <c r="A23" s="63">
        <v>19</v>
      </c>
      <c r="B23" s="64" t="s">
        <v>23</v>
      </c>
      <c r="C23" s="35">
        <v>106.17</v>
      </c>
      <c r="D23" s="35">
        <v>0.83</v>
      </c>
      <c r="E23" s="35">
        <v>0</v>
      </c>
      <c r="F23" s="35">
        <v>95.4</v>
      </c>
      <c r="G23" s="35">
        <v>10.09</v>
      </c>
      <c r="H23" s="37">
        <v>460.46</v>
      </c>
      <c r="I23" s="37">
        <v>255.64</v>
      </c>
      <c r="J23" s="37">
        <v>98.64</v>
      </c>
      <c r="K23" s="37">
        <v>106.18</v>
      </c>
      <c r="L23" s="37">
        <v>129.63999999999999</v>
      </c>
      <c r="M23" s="37">
        <v>129.63999999999999</v>
      </c>
      <c r="N23" s="36">
        <v>0</v>
      </c>
    </row>
    <row r="24" spans="1:14" ht="15.6">
      <c r="A24" s="63">
        <v>20</v>
      </c>
      <c r="B24" s="64" t="s">
        <v>24</v>
      </c>
      <c r="C24" s="35">
        <v>129.96</v>
      </c>
      <c r="D24" s="35">
        <v>3.19</v>
      </c>
      <c r="E24" s="35">
        <v>0</v>
      </c>
      <c r="F24" s="35">
        <v>68.16</v>
      </c>
      <c r="G24" s="35">
        <v>16.940000000000001</v>
      </c>
      <c r="H24" s="37">
        <v>750.05</v>
      </c>
      <c r="I24" s="37">
        <v>483.45</v>
      </c>
      <c r="J24" s="37">
        <v>106.59</v>
      </c>
      <c r="K24" s="37">
        <v>159.11000000000001</v>
      </c>
      <c r="L24" s="37">
        <v>105.88</v>
      </c>
      <c r="M24" s="37">
        <v>105.88</v>
      </c>
      <c r="N24" s="36">
        <v>0</v>
      </c>
    </row>
    <row r="25" spans="1:14" ht="15.6">
      <c r="A25" s="63">
        <v>21</v>
      </c>
      <c r="B25" s="64" t="s">
        <v>25</v>
      </c>
      <c r="C25" s="35">
        <v>101.49</v>
      </c>
      <c r="D25" s="35">
        <v>2.86</v>
      </c>
      <c r="E25" s="35">
        <v>0</v>
      </c>
      <c r="F25" s="37">
        <v>80.48</v>
      </c>
      <c r="G25" s="35">
        <v>25.38</v>
      </c>
      <c r="H25" s="37">
        <v>764.6</v>
      </c>
      <c r="I25" s="37">
        <v>526.79999999999995</v>
      </c>
      <c r="J25" s="37">
        <v>79.19</v>
      </c>
      <c r="K25" s="37">
        <v>158.61000000000001</v>
      </c>
      <c r="L25" s="37">
        <v>132.12</v>
      </c>
      <c r="M25" s="37">
        <v>132.12</v>
      </c>
      <c r="N25" s="36">
        <v>0</v>
      </c>
    </row>
    <row r="26" spans="1:14" ht="15.6">
      <c r="A26" s="63">
        <v>22</v>
      </c>
      <c r="B26" s="64" t="s">
        <v>26</v>
      </c>
      <c r="C26" s="35">
        <v>56.82</v>
      </c>
      <c r="D26" s="35">
        <v>7.26</v>
      </c>
      <c r="E26" s="35">
        <v>0</v>
      </c>
      <c r="F26" s="37">
        <v>57.1</v>
      </c>
      <c r="G26" s="35">
        <v>15.99</v>
      </c>
      <c r="H26" s="37">
        <v>566.03</v>
      </c>
      <c r="I26" s="37">
        <v>340.6</v>
      </c>
      <c r="J26" s="37">
        <v>54.57</v>
      </c>
      <c r="K26" s="37">
        <v>170.86</v>
      </c>
      <c r="L26" s="37">
        <v>60.7</v>
      </c>
      <c r="M26" s="37">
        <v>60.7</v>
      </c>
      <c r="N26" s="36">
        <v>0</v>
      </c>
    </row>
    <row r="27" spans="1:14" ht="15.6">
      <c r="A27" s="63">
        <v>23</v>
      </c>
      <c r="B27" s="64" t="s">
        <v>27</v>
      </c>
      <c r="C27" s="35">
        <v>146.80000000000001</v>
      </c>
      <c r="D27" s="35">
        <v>28.02</v>
      </c>
      <c r="E27" s="35">
        <v>0</v>
      </c>
      <c r="F27" s="37">
        <v>12.12</v>
      </c>
      <c r="G27" s="35">
        <v>6.95</v>
      </c>
      <c r="H27" s="37">
        <v>765.89</v>
      </c>
      <c r="I27" s="37">
        <v>363.19</v>
      </c>
      <c r="J27" s="37">
        <v>158.59</v>
      </c>
      <c r="K27" s="37">
        <v>244.11</v>
      </c>
      <c r="L27" s="37">
        <v>99.6</v>
      </c>
      <c r="M27" s="37">
        <v>99.6</v>
      </c>
      <c r="N27" s="36">
        <v>0</v>
      </c>
    </row>
    <row r="28" spans="1:14" ht="15.6">
      <c r="A28" s="63">
        <v>24</v>
      </c>
      <c r="B28" s="64" t="s">
        <v>28</v>
      </c>
      <c r="C28" s="35">
        <v>122.64</v>
      </c>
      <c r="D28" s="35">
        <v>25.86</v>
      </c>
      <c r="E28" s="35">
        <v>0</v>
      </c>
      <c r="F28" s="37">
        <v>53.16</v>
      </c>
      <c r="G28" s="35">
        <v>1.97</v>
      </c>
      <c r="H28" s="37">
        <v>520.4</v>
      </c>
      <c r="I28" s="37">
        <v>229.31</v>
      </c>
      <c r="J28" s="37">
        <v>159.55000000000001</v>
      </c>
      <c r="K28" s="37">
        <v>131.54</v>
      </c>
      <c r="L28" s="37">
        <v>134.13</v>
      </c>
      <c r="M28" s="37">
        <v>134.13</v>
      </c>
      <c r="N28" s="36">
        <v>0</v>
      </c>
    </row>
    <row r="29" spans="1:14" ht="15.6">
      <c r="A29" s="63">
        <v>25</v>
      </c>
      <c r="B29" s="64" t="s">
        <v>29</v>
      </c>
      <c r="C29" s="35">
        <v>213.04</v>
      </c>
      <c r="D29" s="35">
        <v>2.81</v>
      </c>
      <c r="E29" s="35">
        <v>0</v>
      </c>
      <c r="F29" s="35">
        <v>134</v>
      </c>
      <c r="G29" s="35">
        <v>5.31</v>
      </c>
      <c r="H29" s="37">
        <v>783.93</v>
      </c>
      <c r="I29" s="37">
        <v>461.24</v>
      </c>
      <c r="J29" s="37">
        <v>134.94999999999999</v>
      </c>
      <c r="K29" s="37">
        <v>187.74</v>
      </c>
      <c r="L29" s="37">
        <v>272.72000000000003</v>
      </c>
      <c r="M29" s="37">
        <v>241.52</v>
      </c>
      <c r="N29" s="36">
        <v>31.2</v>
      </c>
    </row>
    <row r="30" spans="1:14" ht="15.6">
      <c r="A30" s="63">
        <v>26</v>
      </c>
      <c r="B30" s="64" t="s">
        <v>30</v>
      </c>
      <c r="C30" s="35">
        <v>261.24</v>
      </c>
      <c r="D30" s="35">
        <v>2.12</v>
      </c>
      <c r="E30" s="35">
        <v>0</v>
      </c>
      <c r="F30" s="35">
        <v>261.83999999999997</v>
      </c>
      <c r="G30" s="35">
        <v>1.66</v>
      </c>
      <c r="H30" s="37">
        <v>744.46</v>
      </c>
      <c r="I30" s="37">
        <v>410.76</v>
      </c>
      <c r="J30" s="37">
        <v>100.08</v>
      </c>
      <c r="K30" s="37">
        <v>233.62</v>
      </c>
      <c r="L30" s="37">
        <v>362.22</v>
      </c>
      <c r="M30" s="37">
        <v>358.33</v>
      </c>
      <c r="N30" s="36">
        <v>3.89</v>
      </c>
    </row>
    <row r="31" spans="1:14" ht="15.6">
      <c r="A31" s="63">
        <v>27</v>
      </c>
      <c r="B31" s="64" t="s">
        <v>81</v>
      </c>
      <c r="C31" s="35">
        <v>249.71</v>
      </c>
      <c r="D31" s="35">
        <v>7.72</v>
      </c>
      <c r="E31" s="35">
        <v>0</v>
      </c>
      <c r="F31" s="35">
        <v>246.04</v>
      </c>
      <c r="G31" s="35">
        <v>1.3</v>
      </c>
      <c r="H31" s="35">
        <v>792.96</v>
      </c>
      <c r="I31" s="35">
        <v>448.98</v>
      </c>
      <c r="J31" s="35">
        <v>137.55000000000001</v>
      </c>
      <c r="K31" s="35">
        <v>205.75</v>
      </c>
      <c r="L31" s="35">
        <v>248.3</v>
      </c>
      <c r="M31" s="35">
        <v>246.37</v>
      </c>
      <c r="N31" s="36">
        <v>1.93</v>
      </c>
    </row>
    <row r="32" spans="1:14" ht="15.6">
      <c r="A32" s="63">
        <v>28</v>
      </c>
      <c r="B32" s="64" t="s">
        <v>32</v>
      </c>
      <c r="C32" s="35">
        <v>37.549999999999997</v>
      </c>
      <c r="D32" s="35">
        <v>13.47</v>
      </c>
      <c r="E32" s="35">
        <v>0</v>
      </c>
      <c r="F32" s="35">
        <v>43.45</v>
      </c>
      <c r="G32" s="35">
        <v>2.65</v>
      </c>
      <c r="H32" s="35">
        <v>360.93</v>
      </c>
      <c r="I32" s="35">
        <v>225.84</v>
      </c>
      <c r="J32" s="35">
        <v>67.38</v>
      </c>
      <c r="K32" s="35">
        <v>67.709999999999994</v>
      </c>
      <c r="L32" s="35">
        <v>144.78</v>
      </c>
      <c r="M32" s="35">
        <v>144.78</v>
      </c>
      <c r="N32" s="36">
        <v>0</v>
      </c>
    </row>
    <row r="33" spans="1:14" ht="15.6">
      <c r="A33" s="63">
        <v>29</v>
      </c>
      <c r="B33" s="64" t="s">
        <v>33</v>
      </c>
      <c r="C33" s="35">
        <v>178.49</v>
      </c>
      <c r="D33" s="35">
        <v>20.22</v>
      </c>
      <c r="E33" s="35">
        <v>0</v>
      </c>
      <c r="F33" s="35">
        <v>107.38</v>
      </c>
      <c r="G33" s="35">
        <v>14.26</v>
      </c>
      <c r="H33" s="35">
        <v>1001.82</v>
      </c>
      <c r="I33" s="35">
        <v>572.47</v>
      </c>
      <c r="J33" s="35">
        <v>148.22</v>
      </c>
      <c r="K33" s="35">
        <v>260.68</v>
      </c>
      <c r="L33" s="35">
        <v>174.36</v>
      </c>
      <c r="M33" s="35">
        <v>170.52</v>
      </c>
      <c r="N33" s="36">
        <v>3.84</v>
      </c>
    </row>
    <row r="34" spans="1:14" ht="15.6">
      <c r="A34" s="63">
        <v>30</v>
      </c>
      <c r="B34" s="64" t="s">
        <v>34</v>
      </c>
      <c r="C34" s="35">
        <v>19.170000000000002</v>
      </c>
      <c r="D34" s="35">
        <v>18.260000000000002</v>
      </c>
      <c r="E34" s="35">
        <v>0</v>
      </c>
      <c r="F34" s="35">
        <v>0</v>
      </c>
      <c r="G34" s="35">
        <v>0</v>
      </c>
      <c r="H34" s="35">
        <v>358.93</v>
      </c>
      <c r="I34" s="35">
        <v>17.32</v>
      </c>
      <c r="J34" s="35">
        <v>62</v>
      </c>
      <c r="K34" s="35">
        <v>279.61</v>
      </c>
      <c r="L34" s="35">
        <v>3.01</v>
      </c>
      <c r="M34" s="35">
        <v>3.01</v>
      </c>
      <c r="N34" s="36">
        <v>0</v>
      </c>
    </row>
    <row r="35" spans="1:14" ht="15.6">
      <c r="A35" s="63">
        <v>31</v>
      </c>
      <c r="B35" s="64" t="s">
        <v>82</v>
      </c>
      <c r="C35" s="35">
        <v>175.61</v>
      </c>
      <c r="D35" s="35">
        <v>3.18</v>
      </c>
      <c r="E35" s="35">
        <v>0</v>
      </c>
      <c r="F35" s="35">
        <v>128.72</v>
      </c>
      <c r="G35" s="35">
        <v>17.579999999999998</v>
      </c>
      <c r="H35" s="35">
        <v>773.52</v>
      </c>
      <c r="I35" s="35">
        <v>406.76</v>
      </c>
      <c r="J35" s="35">
        <v>206.41</v>
      </c>
      <c r="K35" s="35">
        <v>160.35</v>
      </c>
      <c r="L35" s="35">
        <v>114.57</v>
      </c>
      <c r="M35" s="35">
        <v>114.57</v>
      </c>
      <c r="N35" s="36">
        <v>0</v>
      </c>
    </row>
    <row r="36" spans="1:14" ht="15.6">
      <c r="A36" s="63">
        <v>32</v>
      </c>
      <c r="B36" s="64" t="s">
        <v>36</v>
      </c>
      <c r="C36" s="35">
        <v>178.41</v>
      </c>
      <c r="D36" s="35">
        <v>12.15</v>
      </c>
      <c r="E36" s="35">
        <v>0</v>
      </c>
      <c r="F36" s="35">
        <v>119.32</v>
      </c>
      <c r="G36" s="35">
        <v>5.77</v>
      </c>
      <c r="H36" s="35">
        <v>697.36</v>
      </c>
      <c r="I36" s="35">
        <v>522.9</v>
      </c>
      <c r="J36" s="35">
        <v>95.6</v>
      </c>
      <c r="K36" s="35">
        <v>78.86</v>
      </c>
      <c r="L36" s="35">
        <v>216.4</v>
      </c>
      <c r="M36" s="35">
        <v>212.67</v>
      </c>
      <c r="N36" s="36">
        <v>3.73</v>
      </c>
    </row>
    <row r="37" spans="1:14" ht="15.6">
      <c r="A37" s="63">
        <v>33</v>
      </c>
      <c r="B37" s="64" t="s">
        <v>37</v>
      </c>
      <c r="C37" s="35">
        <v>111.06</v>
      </c>
      <c r="D37" s="35">
        <v>18.47</v>
      </c>
      <c r="E37" s="35">
        <v>0</v>
      </c>
      <c r="F37" s="35">
        <v>93.18</v>
      </c>
      <c r="G37" s="35">
        <v>2.42</v>
      </c>
      <c r="H37" s="35">
        <v>890.85</v>
      </c>
      <c r="I37" s="35">
        <v>490</v>
      </c>
      <c r="J37" s="35">
        <v>138.94</v>
      </c>
      <c r="K37" s="35">
        <v>261.91000000000003</v>
      </c>
      <c r="L37" s="35">
        <v>183.32</v>
      </c>
      <c r="M37" s="35">
        <v>183.32</v>
      </c>
      <c r="N37" s="36">
        <v>0</v>
      </c>
    </row>
    <row r="38" spans="1:14" ht="15.6">
      <c r="A38" s="63">
        <v>34</v>
      </c>
      <c r="B38" s="64" t="s">
        <v>38</v>
      </c>
      <c r="C38" s="35">
        <v>596.57000000000005</v>
      </c>
      <c r="D38" s="35">
        <v>492.18</v>
      </c>
      <c r="E38" s="35">
        <v>0</v>
      </c>
      <c r="F38" s="35">
        <v>0</v>
      </c>
      <c r="G38" s="35">
        <v>15.64</v>
      </c>
      <c r="H38" s="35">
        <v>1230.54</v>
      </c>
      <c r="I38" s="35">
        <v>527.73</v>
      </c>
      <c r="J38" s="35">
        <v>256.41000000000003</v>
      </c>
      <c r="K38" s="35">
        <v>413.56</v>
      </c>
      <c r="L38" s="35">
        <v>747.03</v>
      </c>
      <c r="M38" s="35">
        <v>747.03</v>
      </c>
      <c r="N38" s="36">
        <v>0</v>
      </c>
    </row>
    <row r="39" spans="1:14" ht="15.6">
      <c r="A39" s="63">
        <v>35</v>
      </c>
      <c r="B39" s="64" t="s">
        <v>39</v>
      </c>
      <c r="C39" s="35">
        <v>89.06</v>
      </c>
      <c r="D39" s="35">
        <v>8.27</v>
      </c>
      <c r="E39" s="35">
        <v>0</v>
      </c>
      <c r="F39" s="35">
        <v>13.19</v>
      </c>
      <c r="G39" s="35">
        <v>18.82</v>
      </c>
      <c r="H39" s="35">
        <v>939.38</v>
      </c>
      <c r="I39" s="35">
        <v>387.3</v>
      </c>
      <c r="J39" s="35">
        <v>106.32</v>
      </c>
      <c r="K39" s="35">
        <v>445.76</v>
      </c>
      <c r="L39" s="35">
        <v>76.959999999999994</v>
      </c>
      <c r="M39" s="35">
        <v>51.78</v>
      </c>
      <c r="N39" s="36">
        <v>25.18</v>
      </c>
    </row>
    <row r="40" spans="1:14" ht="15.6">
      <c r="A40" s="63">
        <v>36</v>
      </c>
      <c r="B40" s="64" t="s">
        <v>40</v>
      </c>
      <c r="C40" s="35">
        <v>20.86</v>
      </c>
      <c r="D40" s="35">
        <v>9.39</v>
      </c>
      <c r="E40" s="35">
        <v>0</v>
      </c>
      <c r="F40" s="35">
        <v>0</v>
      </c>
      <c r="G40" s="35">
        <v>1.91</v>
      </c>
      <c r="H40" s="35">
        <v>564.78</v>
      </c>
      <c r="I40" s="35">
        <v>5.0199999999999996</v>
      </c>
      <c r="J40" s="35">
        <v>210.8</v>
      </c>
      <c r="K40" s="35">
        <v>348.96</v>
      </c>
      <c r="L40" s="35">
        <v>0</v>
      </c>
      <c r="M40" s="35">
        <v>0</v>
      </c>
      <c r="N40" s="36">
        <v>0</v>
      </c>
    </row>
    <row r="41" spans="1:14" ht="15.6">
      <c r="A41" s="63">
        <v>37</v>
      </c>
      <c r="B41" s="64" t="s">
        <v>41</v>
      </c>
      <c r="C41" s="35">
        <v>59.86</v>
      </c>
      <c r="D41" s="35">
        <v>10.42</v>
      </c>
      <c r="E41" s="35">
        <v>0</v>
      </c>
      <c r="F41" s="35">
        <v>0</v>
      </c>
      <c r="G41" s="35">
        <v>12.47</v>
      </c>
      <c r="H41" s="35">
        <v>618.35</v>
      </c>
      <c r="I41" s="35">
        <v>89.33</v>
      </c>
      <c r="J41" s="35">
        <v>179.71</v>
      </c>
      <c r="K41" s="35">
        <v>349.31</v>
      </c>
      <c r="L41" s="35">
        <v>465.64</v>
      </c>
      <c r="M41" s="35">
        <v>465.64</v>
      </c>
      <c r="N41" s="36">
        <v>0</v>
      </c>
    </row>
    <row r="42" spans="1:14" ht="15.6">
      <c r="A42" s="63">
        <v>38</v>
      </c>
      <c r="B42" s="64" t="s">
        <v>42</v>
      </c>
      <c r="C42" s="35">
        <v>232.39</v>
      </c>
      <c r="D42" s="35">
        <v>27.53</v>
      </c>
      <c r="E42" s="35">
        <v>0</v>
      </c>
      <c r="F42" s="35">
        <v>123.29</v>
      </c>
      <c r="G42" s="35">
        <v>2.0699999999999998</v>
      </c>
      <c r="H42" s="35">
        <v>185.5</v>
      </c>
      <c r="I42" s="35">
        <v>65.09</v>
      </c>
      <c r="J42" s="35">
        <v>8.7100000000000009</v>
      </c>
      <c r="K42" s="35">
        <v>111.7</v>
      </c>
      <c r="L42" s="35">
        <v>147.03</v>
      </c>
      <c r="M42" s="35">
        <v>147.03</v>
      </c>
      <c r="N42" s="36">
        <v>0</v>
      </c>
    </row>
    <row r="43" spans="1:14" ht="16.2" thickBot="1">
      <c r="A43" s="65">
        <v>40</v>
      </c>
      <c r="B43" s="66" t="s">
        <v>43</v>
      </c>
      <c r="C43" s="38">
        <v>240.22</v>
      </c>
      <c r="D43" s="38">
        <v>25.49</v>
      </c>
      <c r="E43" s="38">
        <v>0</v>
      </c>
      <c r="F43" s="38">
        <v>207.96</v>
      </c>
      <c r="G43" s="38">
        <v>12.42</v>
      </c>
      <c r="H43" s="38">
        <v>753.03</v>
      </c>
      <c r="I43" s="38">
        <v>388.97</v>
      </c>
      <c r="J43" s="38">
        <v>149.04</v>
      </c>
      <c r="K43" s="38">
        <v>215.02</v>
      </c>
      <c r="L43" s="38">
        <v>193.95</v>
      </c>
      <c r="M43" s="38">
        <v>193.95</v>
      </c>
      <c r="N43" s="39">
        <v>0</v>
      </c>
    </row>
    <row r="44" spans="1:14" ht="16.2" thickBot="1">
      <c r="A44" s="67"/>
      <c r="B44" s="68" t="s">
        <v>44</v>
      </c>
      <c r="C44" s="69">
        <f>SUM(C6:C43)</f>
        <v>5618.0300000000016</v>
      </c>
      <c r="D44" s="69">
        <f t="shared" ref="D44:L44" si="0">SUM(D6:D43)</f>
        <v>948.15999999999985</v>
      </c>
      <c r="E44" s="69">
        <f t="shared" si="0"/>
        <v>0.32</v>
      </c>
      <c r="F44" s="69">
        <f t="shared" si="0"/>
        <v>3173.7999999999997</v>
      </c>
      <c r="G44" s="69">
        <f t="shared" si="0"/>
        <v>319.40000000000003</v>
      </c>
      <c r="H44" s="69">
        <f t="shared" si="0"/>
        <v>24708.109999999997</v>
      </c>
      <c r="I44" s="69">
        <f t="shared" si="0"/>
        <v>12529.099999999997</v>
      </c>
      <c r="J44" s="69">
        <f t="shared" si="0"/>
        <v>4588.63</v>
      </c>
      <c r="K44" s="69">
        <f t="shared" si="0"/>
        <v>7532.3300000000017</v>
      </c>
      <c r="L44" s="69">
        <f t="shared" si="0"/>
        <v>7195.7099999999982</v>
      </c>
      <c r="M44" s="69">
        <f>SUM(M6:M43)</f>
        <v>6908.0299999999988</v>
      </c>
      <c r="N44" s="70">
        <f>SUM(N6:N43)</f>
        <v>287.68</v>
      </c>
    </row>
    <row r="46" spans="1:14">
      <c r="A46" s="48" t="s">
        <v>86</v>
      </c>
      <c r="B46" s="49"/>
    </row>
    <row r="47" spans="1:14">
      <c r="A47" s="48" t="s">
        <v>84</v>
      </c>
      <c r="B47" s="49"/>
    </row>
    <row r="48" spans="1:14">
      <c r="A48" s="48" t="s">
        <v>85</v>
      </c>
      <c r="B48" s="49"/>
    </row>
  </sheetData>
  <mergeCells count="4">
    <mergeCell ref="A2:A5"/>
    <mergeCell ref="B2:B4"/>
    <mergeCell ref="C2:N2"/>
    <mergeCell ref="C4:N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workbookViewId="0">
      <selection activeCell="J14" sqref="J14"/>
    </sheetView>
  </sheetViews>
  <sheetFormatPr defaultRowHeight="14.4"/>
  <cols>
    <col min="1" max="1" width="19" customWidth="1"/>
    <col min="2" max="2" width="16" customWidth="1"/>
    <col min="3" max="3" width="17" customWidth="1"/>
    <col min="4" max="4" width="13.33203125" customWidth="1"/>
    <col min="5" max="5" width="16.88671875" customWidth="1"/>
  </cols>
  <sheetData>
    <row r="1" spans="1:5" ht="50.25" customHeight="1">
      <c r="A1" s="90" t="s">
        <v>0</v>
      </c>
      <c r="B1" s="90"/>
      <c r="C1" s="90"/>
      <c r="D1" s="90"/>
      <c r="E1" s="90"/>
    </row>
    <row r="2" spans="1:5" ht="16.2" thickBot="1">
      <c r="A2" s="91" t="s">
        <v>65</v>
      </c>
      <c r="B2" s="91"/>
      <c r="C2" s="91"/>
      <c r="D2" s="91"/>
      <c r="E2" s="91"/>
    </row>
    <row r="3" spans="1:5" ht="47.4" thickBot="1">
      <c r="A3" s="126" t="s">
        <v>1</v>
      </c>
      <c r="B3" s="127" t="s">
        <v>2</v>
      </c>
      <c r="C3" s="128" t="s">
        <v>3</v>
      </c>
      <c r="D3" s="127" t="s">
        <v>4</v>
      </c>
      <c r="E3" s="129" t="s">
        <v>5</v>
      </c>
    </row>
    <row r="4" spans="1:5" ht="20.25" customHeight="1">
      <c r="A4" s="130" t="s">
        <v>6</v>
      </c>
      <c r="B4" s="44">
        <v>6.84</v>
      </c>
      <c r="C4" s="45">
        <v>40.89</v>
      </c>
      <c r="D4" s="45">
        <v>0</v>
      </c>
      <c r="E4" s="45">
        <v>4.54</v>
      </c>
    </row>
    <row r="5" spans="1:5" ht="16.5" customHeight="1">
      <c r="A5" s="131" t="s">
        <v>7</v>
      </c>
      <c r="B5" s="44">
        <v>0.49</v>
      </c>
      <c r="C5" s="45">
        <v>87.18</v>
      </c>
      <c r="D5" s="45">
        <v>0</v>
      </c>
      <c r="E5" s="45">
        <v>34.049999999999997</v>
      </c>
    </row>
    <row r="6" spans="1:5" ht="15.6">
      <c r="A6" s="131" t="s">
        <v>8</v>
      </c>
      <c r="B6" s="44">
        <v>69.56</v>
      </c>
      <c r="C6" s="45">
        <v>88.82</v>
      </c>
      <c r="D6" s="45">
        <v>0</v>
      </c>
      <c r="E6" s="45">
        <v>0</v>
      </c>
    </row>
    <row r="7" spans="1:5" ht="15.6">
      <c r="A7" s="131" t="s">
        <v>9</v>
      </c>
      <c r="B7" s="44">
        <v>57.5</v>
      </c>
      <c r="C7" s="45">
        <v>93.05</v>
      </c>
      <c r="D7" s="45">
        <v>8.17</v>
      </c>
      <c r="E7" s="45">
        <v>0.54</v>
      </c>
    </row>
    <row r="8" spans="1:5" ht="15.6">
      <c r="A8" s="131" t="s">
        <v>10</v>
      </c>
      <c r="B8" s="46">
        <v>140.07</v>
      </c>
      <c r="C8" s="46">
        <v>71.849999999999994</v>
      </c>
      <c r="D8" s="46">
        <v>4.68</v>
      </c>
      <c r="E8" s="46">
        <v>3.99</v>
      </c>
    </row>
    <row r="9" spans="1:5" ht="15.6">
      <c r="A9" s="131" t="s">
        <v>11</v>
      </c>
      <c r="B9" s="44">
        <v>68.260000000000005</v>
      </c>
      <c r="C9" s="45">
        <v>71.959999999999994</v>
      </c>
      <c r="D9" s="45">
        <v>30.12</v>
      </c>
      <c r="E9" s="45">
        <v>12.6</v>
      </c>
    </row>
    <row r="10" spans="1:5" ht="16.5" customHeight="1">
      <c r="A10" s="131" t="s">
        <v>12</v>
      </c>
      <c r="B10" s="44">
        <v>94.25</v>
      </c>
      <c r="C10" s="45">
        <v>58.37</v>
      </c>
      <c r="D10" s="45">
        <v>4.34</v>
      </c>
      <c r="E10" s="45">
        <v>1.77</v>
      </c>
    </row>
    <row r="11" spans="1:5" ht="18" customHeight="1">
      <c r="A11" s="131" t="s">
        <v>13</v>
      </c>
      <c r="B11" s="44">
        <v>2.79</v>
      </c>
      <c r="C11" s="45">
        <v>30.14</v>
      </c>
      <c r="D11" s="45">
        <v>0</v>
      </c>
      <c r="E11" s="45">
        <v>0</v>
      </c>
    </row>
    <row r="12" spans="1:5" ht="12.75" customHeight="1">
      <c r="A12" s="131" t="s">
        <v>14</v>
      </c>
      <c r="B12" s="44">
        <v>15.62</v>
      </c>
      <c r="C12" s="45">
        <v>87.28</v>
      </c>
      <c r="D12" s="45">
        <v>0</v>
      </c>
      <c r="E12" s="45">
        <v>0</v>
      </c>
    </row>
    <row r="13" spans="1:5" ht="16.5" customHeight="1">
      <c r="A13" s="131" t="s">
        <v>15</v>
      </c>
      <c r="B13" s="44">
        <v>75.959999999999994</v>
      </c>
      <c r="C13" s="45">
        <v>15.97</v>
      </c>
      <c r="D13" s="45">
        <v>0</v>
      </c>
      <c r="E13" s="45">
        <v>7.0000000000000007E-2</v>
      </c>
    </row>
    <row r="14" spans="1:5" ht="15" customHeight="1">
      <c r="A14" s="131" t="s">
        <v>16</v>
      </c>
      <c r="B14" s="44">
        <v>15.69</v>
      </c>
      <c r="C14" s="45">
        <v>72.97</v>
      </c>
      <c r="D14" s="45">
        <v>0</v>
      </c>
      <c r="E14" s="45">
        <v>7.08</v>
      </c>
    </row>
    <row r="15" spans="1:5" ht="14.25" customHeight="1">
      <c r="A15" s="131" t="s">
        <v>17</v>
      </c>
      <c r="B15" s="46">
        <v>40.869999999999997</v>
      </c>
      <c r="C15" s="46">
        <v>96.35</v>
      </c>
      <c r="D15" s="46">
        <v>11.07</v>
      </c>
      <c r="E15" s="46">
        <v>3</v>
      </c>
    </row>
    <row r="16" spans="1:5" ht="15.6">
      <c r="A16" s="131" t="s">
        <v>18</v>
      </c>
      <c r="B16" s="45">
        <v>204.87</v>
      </c>
      <c r="C16" s="45">
        <v>72.94</v>
      </c>
      <c r="D16" s="45">
        <v>6.61</v>
      </c>
      <c r="E16" s="45">
        <v>0</v>
      </c>
    </row>
    <row r="17" spans="1:5" ht="15" customHeight="1">
      <c r="A17" s="131" t="s">
        <v>19</v>
      </c>
      <c r="B17" s="45">
        <v>157.81</v>
      </c>
      <c r="C17" s="45">
        <v>8.4700000000000006</v>
      </c>
      <c r="D17" s="45">
        <v>8.02</v>
      </c>
      <c r="E17" s="45">
        <v>0</v>
      </c>
    </row>
    <row r="18" spans="1:5" ht="16.5" customHeight="1">
      <c r="A18" s="131" t="s">
        <v>20</v>
      </c>
      <c r="B18" s="46">
        <v>44.18</v>
      </c>
      <c r="C18" s="46">
        <v>15.07</v>
      </c>
      <c r="D18" s="46">
        <v>4.8499999999999996</v>
      </c>
      <c r="E18" s="46">
        <v>0</v>
      </c>
    </row>
    <row r="19" spans="1:5" ht="16.5" customHeight="1">
      <c r="A19" s="131" t="s">
        <v>21</v>
      </c>
      <c r="B19" s="45">
        <v>134.44999999999999</v>
      </c>
      <c r="C19" s="45">
        <v>24.37</v>
      </c>
      <c r="D19" s="45">
        <v>13.25</v>
      </c>
      <c r="E19" s="45">
        <v>3.47</v>
      </c>
    </row>
    <row r="20" spans="1:5" ht="15.6">
      <c r="A20" s="131" t="s">
        <v>22</v>
      </c>
      <c r="B20" s="45">
        <v>100.99</v>
      </c>
      <c r="C20" s="45">
        <v>59.37</v>
      </c>
      <c r="D20" s="45">
        <v>24.52</v>
      </c>
      <c r="E20" s="45">
        <v>8.92</v>
      </c>
    </row>
    <row r="21" spans="1:5" ht="15.75" customHeight="1">
      <c r="A21" s="131" t="s">
        <v>23</v>
      </c>
      <c r="B21" s="45">
        <v>127.89</v>
      </c>
      <c r="C21" s="45">
        <v>20.05</v>
      </c>
      <c r="D21" s="45">
        <v>10.78</v>
      </c>
      <c r="E21" s="45">
        <v>0</v>
      </c>
    </row>
    <row r="22" spans="1:5" ht="18.75" customHeight="1">
      <c r="A22" s="131" t="s">
        <v>24</v>
      </c>
      <c r="B22" s="45">
        <v>34.049999999999997</v>
      </c>
      <c r="C22" s="45">
        <v>71.11</v>
      </c>
      <c r="D22" s="45">
        <v>18.899999999999999</v>
      </c>
      <c r="E22" s="45">
        <v>8.99</v>
      </c>
    </row>
    <row r="23" spans="1:5" ht="15.6">
      <c r="A23" s="131" t="s">
        <v>25</v>
      </c>
      <c r="B23" s="45">
        <v>103.89</v>
      </c>
      <c r="C23" s="45">
        <v>115.15</v>
      </c>
      <c r="D23" s="45">
        <v>4.49</v>
      </c>
      <c r="E23" s="45">
        <v>3.94</v>
      </c>
    </row>
    <row r="24" spans="1:5" ht="15.6">
      <c r="A24" s="131" t="s">
        <v>26</v>
      </c>
      <c r="B24" s="45">
        <v>63.44</v>
      </c>
      <c r="C24" s="45">
        <v>63.14</v>
      </c>
      <c r="D24" s="45">
        <v>0</v>
      </c>
      <c r="E24" s="45">
        <v>4.68</v>
      </c>
    </row>
    <row r="25" spans="1:5" ht="13.5" customHeight="1">
      <c r="A25" s="131" t="s">
        <v>27</v>
      </c>
      <c r="B25" s="45">
        <v>17.149999999999999</v>
      </c>
      <c r="C25" s="45">
        <v>129.09</v>
      </c>
      <c r="D25" s="45">
        <v>2.39</v>
      </c>
      <c r="E25" s="45">
        <v>15.24</v>
      </c>
    </row>
    <row r="26" spans="1:5" ht="18" customHeight="1">
      <c r="A26" s="131" t="s">
        <v>28</v>
      </c>
      <c r="B26" s="45">
        <v>23.4</v>
      </c>
      <c r="C26" s="45">
        <v>75.349999999999994</v>
      </c>
      <c r="D26" s="45">
        <v>7.39</v>
      </c>
      <c r="E26" s="45">
        <v>13.34</v>
      </c>
    </row>
    <row r="27" spans="1:5" ht="17.25" customHeight="1">
      <c r="A27" s="131" t="s">
        <v>29</v>
      </c>
      <c r="B27" s="45">
        <v>51.27</v>
      </c>
      <c r="C27" s="45">
        <v>101.41</v>
      </c>
      <c r="D27" s="45">
        <v>0</v>
      </c>
      <c r="E27" s="45">
        <v>0</v>
      </c>
    </row>
    <row r="28" spans="1:5" ht="27" customHeight="1">
      <c r="A28" s="131" t="s">
        <v>30</v>
      </c>
      <c r="B28" s="45">
        <v>57.03</v>
      </c>
      <c r="C28" s="45">
        <v>57.25</v>
      </c>
      <c r="D28" s="45">
        <v>0</v>
      </c>
      <c r="E28" s="45">
        <v>0</v>
      </c>
    </row>
    <row r="29" spans="1:5" ht="15.6">
      <c r="A29" s="131" t="s">
        <v>31</v>
      </c>
      <c r="B29" s="45">
        <v>47.34</v>
      </c>
      <c r="C29" s="45">
        <v>123.96</v>
      </c>
      <c r="D29" s="45">
        <v>0.3</v>
      </c>
      <c r="E29" s="45">
        <v>3.51</v>
      </c>
    </row>
    <row r="30" spans="1:5" ht="21.75" customHeight="1">
      <c r="A30" s="131" t="s">
        <v>32</v>
      </c>
      <c r="B30" s="45">
        <v>40.71</v>
      </c>
      <c r="C30" s="45">
        <v>46.81</v>
      </c>
      <c r="D30" s="45">
        <v>3.52</v>
      </c>
      <c r="E30" s="45">
        <v>1</v>
      </c>
    </row>
    <row r="31" spans="1:5" ht="27" customHeight="1">
      <c r="A31" s="131" t="s">
        <v>33</v>
      </c>
      <c r="B31" s="45">
        <v>68.33</v>
      </c>
      <c r="C31" s="45">
        <v>95.12</v>
      </c>
      <c r="D31" s="45">
        <v>0.66</v>
      </c>
      <c r="E31" s="45">
        <v>3.34</v>
      </c>
    </row>
    <row r="32" spans="1:5" ht="15.6">
      <c r="A32" s="131" t="s">
        <v>34</v>
      </c>
      <c r="B32" s="45">
        <v>0</v>
      </c>
      <c r="C32" s="45">
        <v>1.07</v>
      </c>
      <c r="D32" s="45">
        <v>0</v>
      </c>
      <c r="E32" s="45">
        <v>143.82</v>
      </c>
    </row>
    <row r="33" spans="1:5" ht="18" customHeight="1">
      <c r="A33" s="131" t="s">
        <v>35</v>
      </c>
      <c r="B33" s="45">
        <v>163.56</v>
      </c>
      <c r="C33" s="45">
        <v>15.8</v>
      </c>
      <c r="D33" s="45">
        <v>0</v>
      </c>
      <c r="E33" s="45">
        <v>0</v>
      </c>
    </row>
    <row r="34" spans="1:5" ht="18" customHeight="1">
      <c r="A34" s="131" t="s">
        <v>36</v>
      </c>
      <c r="B34" s="45">
        <v>73.25</v>
      </c>
      <c r="C34" s="45">
        <v>60</v>
      </c>
      <c r="D34" s="45">
        <v>6.29</v>
      </c>
      <c r="E34" s="45">
        <v>0.64</v>
      </c>
    </row>
    <row r="35" spans="1:5" ht="23.25" customHeight="1">
      <c r="A35" s="131" t="s">
        <v>37</v>
      </c>
      <c r="B35" s="46">
        <v>130.61000000000001</v>
      </c>
      <c r="C35" s="46">
        <v>107.62</v>
      </c>
      <c r="D35" s="46">
        <v>31.59</v>
      </c>
      <c r="E35" s="46">
        <v>17.16</v>
      </c>
    </row>
    <row r="36" spans="1:5" ht="15.6">
      <c r="A36" s="131" t="s">
        <v>38</v>
      </c>
      <c r="B36" s="45">
        <v>12.1</v>
      </c>
      <c r="C36" s="45">
        <v>127.27</v>
      </c>
      <c r="D36" s="45">
        <v>7.53</v>
      </c>
      <c r="E36" s="45">
        <v>162.55000000000001</v>
      </c>
    </row>
    <row r="37" spans="1:5" ht="15.6">
      <c r="A37" s="131" t="s">
        <v>39</v>
      </c>
      <c r="B37" s="45">
        <v>0</v>
      </c>
      <c r="C37" s="45">
        <v>110.74</v>
      </c>
      <c r="D37" s="45">
        <v>0</v>
      </c>
      <c r="E37" s="45">
        <v>96.33</v>
      </c>
    </row>
    <row r="38" spans="1:5" ht="30" customHeight="1">
      <c r="A38" s="131" t="s">
        <v>40</v>
      </c>
      <c r="B38" s="45">
        <v>0</v>
      </c>
      <c r="C38" s="45">
        <v>0</v>
      </c>
      <c r="D38" s="45">
        <v>0</v>
      </c>
      <c r="E38" s="45">
        <v>0</v>
      </c>
    </row>
    <row r="39" spans="1:5" ht="15.6">
      <c r="A39" s="131" t="s">
        <v>41</v>
      </c>
      <c r="B39" s="45">
        <v>0</v>
      </c>
      <c r="C39" s="45">
        <v>65.48</v>
      </c>
      <c r="D39" s="45">
        <v>0</v>
      </c>
      <c r="E39" s="45">
        <v>84.05</v>
      </c>
    </row>
    <row r="40" spans="1:5" ht="16.5" customHeight="1">
      <c r="A40" s="131" t="s">
        <v>42</v>
      </c>
      <c r="B40" s="45">
        <v>161.88999999999999</v>
      </c>
      <c r="C40" s="45">
        <v>27.36</v>
      </c>
      <c r="D40" s="45">
        <v>9.8699999999999992</v>
      </c>
      <c r="E40" s="45">
        <v>3.23</v>
      </c>
    </row>
    <row r="41" spans="1:5" ht="15.6">
      <c r="A41" s="131" t="s">
        <v>43</v>
      </c>
      <c r="B41" s="45">
        <v>142.85</v>
      </c>
      <c r="C41" s="45">
        <v>38.5</v>
      </c>
      <c r="D41" s="45">
        <v>9.39</v>
      </c>
      <c r="E41" s="45">
        <v>0</v>
      </c>
    </row>
    <row r="42" spans="1:5" ht="22.5" customHeight="1" thickBot="1">
      <c r="A42" s="132" t="s">
        <v>44</v>
      </c>
      <c r="B42" s="47">
        <v>2548.96</v>
      </c>
      <c r="C42" s="47">
        <v>2447.33</v>
      </c>
      <c r="D42" s="47">
        <v>228.73000000000002</v>
      </c>
      <c r="E42" s="47">
        <v>641.85</v>
      </c>
    </row>
    <row r="43" spans="1:5">
      <c r="A43" s="1" t="s">
        <v>64</v>
      </c>
    </row>
    <row r="44" spans="1:5">
      <c r="A44" s="1" t="s">
        <v>45</v>
      </c>
    </row>
    <row r="45" spans="1:5">
      <c r="A45" s="1" t="s">
        <v>46</v>
      </c>
    </row>
  </sheetData>
  <mergeCells count="2">
    <mergeCell ref="A1:E1"/>
    <mergeCell ref="A2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44"/>
  <sheetViews>
    <sheetView workbookViewId="0">
      <selection activeCell="B11" sqref="B11"/>
    </sheetView>
  </sheetViews>
  <sheetFormatPr defaultRowHeight="14.4"/>
  <cols>
    <col min="1" max="1" width="19.6640625" customWidth="1"/>
  </cols>
  <sheetData>
    <row r="1" spans="1:42">
      <c r="A1" s="94" t="s">
        <v>47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</row>
    <row r="2" spans="1:42">
      <c r="A2" s="92" t="s">
        <v>48</v>
      </c>
      <c r="B2" s="92"/>
      <c r="C2" s="92"/>
      <c r="D2" s="93"/>
      <c r="E2" s="2">
        <v>1</v>
      </c>
      <c r="F2" s="2">
        <v>2</v>
      </c>
      <c r="G2" s="2">
        <v>3</v>
      </c>
      <c r="H2" s="2">
        <v>4</v>
      </c>
      <c r="I2" s="2">
        <v>5</v>
      </c>
      <c r="J2" s="2">
        <v>6</v>
      </c>
      <c r="K2" s="2">
        <v>7</v>
      </c>
      <c r="L2" s="2">
        <v>8</v>
      </c>
      <c r="M2" s="2">
        <v>9</v>
      </c>
      <c r="N2" s="2">
        <v>10</v>
      </c>
      <c r="O2" s="2">
        <v>11</v>
      </c>
      <c r="P2" s="2">
        <v>12</v>
      </c>
      <c r="Q2" s="2">
        <v>13</v>
      </c>
      <c r="R2" s="2">
        <v>14</v>
      </c>
      <c r="S2" s="2">
        <v>15</v>
      </c>
      <c r="T2" s="2">
        <v>16</v>
      </c>
      <c r="U2" s="2">
        <v>18</v>
      </c>
      <c r="V2" s="2">
        <v>19</v>
      </c>
      <c r="W2" s="2">
        <v>20</v>
      </c>
      <c r="X2" s="2">
        <v>21</v>
      </c>
      <c r="Y2" s="2">
        <v>22</v>
      </c>
      <c r="Z2" s="2">
        <v>23</v>
      </c>
      <c r="AA2" s="2">
        <v>24</v>
      </c>
      <c r="AB2" s="2">
        <v>25</v>
      </c>
      <c r="AC2" s="2">
        <v>26</v>
      </c>
      <c r="AD2" s="2">
        <v>27</v>
      </c>
      <c r="AE2" s="2">
        <v>28</v>
      </c>
      <c r="AF2" s="2">
        <v>29</v>
      </c>
      <c r="AG2" s="2">
        <v>30</v>
      </c>
      <c r="AH2" s="2">
        <v>31</v>
      </c>
      <c r="AI2" s="2">
        <v>32</v>
      </c>
      <c r="AJ2" s="2">
        <v>33</v>
      </c>
      <c r="AK2" s="2">
        <v>34</v>
      </c>
      <c r="AL2" s="2">
        <v>35</v>
      </c>
      <c r="AM2" s="2">
        <v>36</v>
      </c>
      <c r="AN2" s="2">
        <v>37</v>
      </c>
      <c r="AO2" s="2">
        <v>38</v>
      </c>
      <c r="AP2" s="2">
        <v>40</v>
      </c>
    </row>
    <row r="3" spans="1:42" ht="40.200000000000003">
      <c r="A3" s="3" t="s">
        <v>49</v>
      </c>
      <c r="E3" s="4" t="s">
        <v>6</v>
      </c>
      <c r="F3" s="4" t="s">
        <v>7</v>
      </c>
      <c r="G3" s="4" t="s">
        <v>8</v>
      </c>
      <c r="H3" s="4" t="s">
        <v>9</v>
      </c>
      <c r="I3" s="5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5" t="s">
        <v>16</v>
      </c>
      <c r="P3" s="4" t="s">
        <v>17</v>
      </c>
      <c r="Q3" s="4" t="s">
        <v>18</v>
      </c>
      <c r="R3" s="4" t="s">
        <v>19</v>
      </c>
      <c r="S3" s="5" t="s">
        <v>20</v>
      </c>
      <c r="T3" s="4" t="s">
        <v>21</v>
      </c>
      <c r="U3" s="5" t="s">
        <v>22</v>
      </c>
      <c r="V3" s="4" t="s">
        <v>23</v>
      </c>
      <c r="W3" s="5" t="s">
        <v>24</v>
      </c>
      <c r="X3" s="4" t="s">
        <v>25</v>
      </c>
      <c r="Y3" s="4" t="s">
        <v>26</v>
      </c>
      <c r="Z3" s="4" t="s">
        <v>27</v>
      </c>
      <c r="AA3" s="4" t="s">
        <v>28</v>
      </c>
      <c r="AB3" s="4" t="s">
        <v>29</v>
      </c>
      <c r="AC3" s="4" t="s">
        <v>30</v>
      </c>
      <c r="AD3" s="4" t="s">
        <v>31</v>
      </c>
      <c r="AE3" s="4" t="s">
        <v>32</v>
      </c>
      <c r="AF3" s="4" t="s">
        <v>33</v>
      </c>
      <c r="AG3" s="4" t="s">
        <v>34</v>
      </c>
      <c r="AH3" s="4" t="s">
        <v>35</v>
      </c>
      <c r="AI3" s="4" t="s">
        <v>36</v>
      </c>
      <c r="AJ3" s="4" t="s">
        <v>37</v>
      </c>
      <c r="AK3" s="4" t="s">
        <v>38</v>
      </c>
      <c r="AL3" s="4" t="s">
        <v>39</v>
      </c>
      <c r="AM3" s="4" t="s">
        <v>40</v>
      </c>
      <c r="AN3" s="4" t="s">
        <v>41</v>
      </c>
      <c r="AO3" s="4" t="s">
        <v>42</v>
      </c>
      <c r="AP3" s="4" t="s">
        <v>43</v>
      </c>
    </row>
    <row r="4" spans="1:42">
      <c r="A4" s="40" t="s">
        <v>50</v>
      </c>
      <c r="B4" s="40" t="s">
        <v>51</v>
      </c>
      <c r="C4" s="41" t="s">
        <v>52</v>
      </c>
      <c r="D4" s="41" t="s">
        <v>52</v>
      </c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</row>
    <row r="5" spans="1:42">
      <c r="A5" s="7" t="s">
        <v>53</v>
      </c>
      <c r="B5" s="8">
        <v>1</v>
      </c>
      <c r="C5" s="9">
        <f>SUM('[1]1:40'!C5)</f>
        <v>0</v>
      </c>
      <c r="D5" s="9">
        <f>SUM('[1]1:40'!D5)</f>
        <v>2548.96</v>
      </c>
      <c r="E5" s="10">
        <f>'[1]1'!$D5</f>
        <v>6.84</v>
      </c>
      <c r="F5" s="10">
        <f>'[1]2'!$D5</f>
        <v>0.49</v>
      </c>
      <c r="G5" s="10">
        <f>'[1]3'!$D5</f>
        <v>69.56</v>
      </c>
      <c r="H5" s="10">
        <f>'[1]4'!$D5</f>
        <v>57.5</v>
      </c>
      <c r="I5" s="11">
        <f>'[1]5'!$D5</f>
        <v>140.07</v>
      </c>
      <c r="J5" s="10">
        <f>'[1]6'!$D5</f>
        <v>68.260000000000005</v>
      </c>
      <c r="K5" s="10">
        <f>'[1]7'!$D5</f>
        <v>94.25</v>
      </c>
      <c r="L5" s="10">
        <f>'[1]8'!$D5</f>
        <v>2.79</v>
      </c>
      <c r="M5" s="10">
        <f>'[1]9'!$D5</f>
        <v>15.62</v>
      </c>
      <c r="N5" s="10">
        <f>'[1]10'!$D5</f>
        <v>75.959999999999994</v>
      </c>
      <c r="O5" s="11">
        <f>'[1]11'!$D5</f>
        <v>15.69</v>
      </c>
      <c r="P5" s="12">
        <f>'[1]12'!$D5</f>
        <v>40.869999999999997</v>
      </c>
      <c r="Q5" s="12">
        <f>'[1]13'!$D5</f>
        <v>204.87</v>
      </c>
      <c r="R5" s="12">
        <f>'[1]14'!$D5</f>
        <v>157.81</v>
      </c>
      <c r="S5" s="11">
        <f>'[1]15'!$D5</f>
        <v>44.18</v>
      </c>
      <c r="T5" s="12">
        <f>'[1]16'!$D5</f>
        <v>134.44999999999999</v>
      </c>
      <c r="U5" s="11">
        <f>'[1]17'!$D5</f>
        <v>100.99</v>
      </c>
      <c r="V5" s="12">
        <f>'[1]18'!$D5</f>
        <v>127.89</v>
      </c>
      <c r="W5" s="11">
        <f>'[1]20'!$D5</f>
        <v>34.049999999999997</v>
      </c>
      <c r="X5" s="12">
        <f>'[1]21'!$D5</f>
        <v>103.89</v>
      </c>
      <c r="Y5" s="12">
        <f>'[1]22'!$D5</f>
        <v>63.44</v>
      </c>
      <c r="Z5" s="12">
        <f>'[1]23'!$D5</f>
        <v>17.149999999999999</v>
      </c>
      <c r="AA5" s="12">
        <f>'[1]24'!$D5</f>
        <v>23.4</v>
      </c>
      <c r="AB5" s="12">
        <f>'[1]25'!$D5</f>
        <v>51.27</v>
      </c>
      <c r="AC5" s="12">
        <f>'[1]26'!$D5</f>
        <v>57.03</v>
      </c>
      <c r="AD5" s="12">
        <f>'[1]27'!$D5</f>
        <v>47.34</v>
      </c>
      <c r="AE5" s="12">
        <f>'[1]28'!$D5</f>
        <v>40.71</v>
      </c>
      <c r="AF5" s="12">
        <f>'[1]29'!$D5</f>
        <v>68.33</v>
      </c>
      <c r="AG5" s="12">
        <f>'[1]30'!$D5</f>
        <v>0</v>
      </c>
      <c r="AH5" s="12">
        <f>'[1]31'!$D5</f>
        <v>163.56</v>
      </c>
      <c r="AI5" s="12">
        <f>'[1]32'!$D5</f>
        <v>73.25</v>
      </c>
      <c r="AJ5" s="12">
        <f>'[1]33'!$D5</f>
        <v>130.61000000000001</v>
      </c>
      <c r="AK5" s="12">
        <f>'[1]34'!$D5</f>
        <v>12.1</v>
      </c>
      <c r="AL5" s="12">
        <f>'[1]35'!$D5</f>
        <v>0</v>
      </c>
      <c r="AM5" s="12">
        <f>'[1]36'!$D5</f>
        <v>0</v>
      </c>
      <c r="AN5" s="12">
        <f>'[1]37'!$D5</f>
        <v>0</v>
      </c>
      <c r="AO5" s="12">
        <f>'[1]38'!$D5</f>
        <v>161.88999999999999</v>
      </c>
      <c r="AP5" s="12">
        <f>'[1]40'!$D5</f>
        <v>142.85</v>
      </c>
    </row>
    <row r="6" spans="1:42">
      <c r="A6" s="13" t="s">
        <v>54</v>
      </c>
      <c r="B6" s="14">
        <v>2</v>
      </c>
      <c r="C6" s="15">
        <f>SUM('[1]1:40'!C6)</f>
        <v>1993.1</v>
      </c>
      <c r="D6" s="15">
        <f>SUM('[1]1:40'!D6)</f>
        <v>1993.1</v>
      </c>
      <c r="E6" s="16">
        <f>'[1]1'!$D6</f>
        <v>6.28</v>
      </c>
      <c r="F6" s="16">
        <f>'[1]2'!$D6</f>
        <v>0.49</v>
      </c>
      <c r="G6" s="16">
        <f>'[1]3'!$D6</f>
        <v>60.46</v>
      </c>
      <c r="H6" s="16">
        <f>'[1]4'!$D6</f>
        <v>27.6</v>
      </c>
      <c r="I6" s="17">
        <f>'[1]5'!$D6</f>
        <v>60.92</v>
      </c>
      <c r="J6" s="16">
        <f>'[1]6'!$D6</f>
        <v>43.25</v>
      </c>
      <c r="K6" s="16">
        <f>'[1]7'!$D6</f>
        <v>83.62</v>
      </c>
      <c r="L6" s="16">
        <f>'[1]8'!$D6</f>
        <v>2.79</v>
      </c>
      <c r="M6" s="16">
        <f>'[1]9'!$D6</f>
        <v>10.63</v>
      </c>
      <c r="N6" s="16">
        <f>'[1]10'!$D6</f>
        <v>65.540000000000006</v>
      </c>
      <c r="O6" s="17">
        <f>'[1]11'!$D6</f>
        <v>15.69</v>
      </c>
      <c r="P6" s="16">
        <f>'[1]12'!$D6</f>
        <v>28.28</v>
      </c>
      <c r="Q6" s="16">
        <f>'[1]13'!$D6</f>
        <v>180.88</v>
      </c>
      <c r="R6" s="16">
        <f>'[1]14'!$D6</f>
        <v>142.53</v>
      </c>
      <c r="S6" s="17">
        <f>'[1]15'!$D6</f>
        <v>34.67</v>
      </c>
      <c r="T6" s="16">
        <f>'[1]16'!$D6</f>
        <v>130.97</v>
      </c>
      <c r="U6" s="17">
        <f>'[1]17'!$D6</f>
        <v>55.44</v>
      </c>
      <c r="V6" s="16">
        <f>'[1]18'!$D6</f>
        <v>107.66</v>
      </c>
      <c r="W6" s="17">
        <f>'[1]20'!$D6</f>
        <v>26.5</v>
      </c>
      <c r="X6" s="16">
        <f>'[1]21'!$D6</f>
        <v>85.84</v>
      </c>
      <c r="Y6" s="16">
        <f>'[1]22'!$D6</f>
        <v>49.67</v>
      </c>
      <c r="Z6" s="16">
        <f>'[1]23'!$D6</f>
        <v>8.1</v>
      </c>
      <c r="AA6" s="16">
        <f>'[1]24'!$D6</f>
        <v>23.4</v>
      </c>
      <c r="AB6" s="16">
        <f>'[1]25'!$D6</f>
        <v>40.19</v>
      </c>
      <c r="AC6" s="16">
        <f>'[1]26'!$D6</f>
        <v>54.89</v>
      </c>
      <c r="AD6" s="16">
        <f>'[1]27'!$D6</f>
        <v>25.4</v>
      </c>
      <c r="AE6" s="16">
        <f>'[1]28'!$D6</f>
        <v>39.76</v>
      </c>
      <c r="AF6" s="16">
        <f>'[1]29'!$D6</f>
        <v>63.75</v>
      </c>
      <c r="AG6" s="16">
        <f>'[1]30'!$D6</f>
        <v>0</v>
      </c>
      <c r="AH6" s="16">
        <f>'[1]31'!$D6</f>
        <v>117.12</v>
      </c>
      <c r="AI6" s="16">
        <f>'[1]32'!$D6</f>
        <v>68.55</v>
      </c>
      <c r="AJ6" s="16">
        <f>'[1]33'!$D6</f>
        <v>99.38</v>
      </c>
      <c r="AK6" s="16">
        <f>'[1]34'!$D6</f>
        <v>9.1</v>
      </c>
      <c r="AL6" s="16">
        <f>'[1]35'!$D6</f>
        <v>0</v>
      </c>
      <c r="AM6" s="16">
        <f>'[1]36'!$D6</f>
        <v>0</v>
      </c>
      <c r="AN6" s="16">
        <f>'[1]37'!$D6</f>
        <v>0</v>
      </c>
      <c r="AO6" s="16">
        <f>'[1]38'!$D6</f>
        <v>97.76</v>
      </c>
      <c r="AP6" s="16">
        <f>'[1]40'!$D6</f>
        <v>125.99</v>
      </c>
    </row>
    <row r="7" spans="1:42">
      <c r="A7" s="13" t="s">
        <v>55</v>
      </c>
      <c r="B7" s="14">
        <v>3</v>
      </c>
      <c r="C7" s="15">
        <f>SUM('[1]1:40'!C7)</f>
        <v>386.47</v>
      </c>
      <c r="D7" s="15">
        <f>SUM('[1]1:40'!D7)</f>
        <v>386.47</v>
      </c>
      <c r="E7" s="16">
        <f>'[1]1'!$D7</f>
        <v>0</v>
      </c>
      <c r="F7" s="16">
        <f>'[1]2'!$D7</f>
        <v>0</v>
      </c>
      <c r="G7" s="16">
        <f>'[1]3'!$D7</f>
        <v>8.1999999999999993</v>
      </c>
      <c r="H7" s="16">
        <f>'[1]4'!$D7</f>
        <v>13.14</v>
      </c>
      <c r="I7" s="17">
        <f>'[1]5'!$D7</f>
        <v>54.08</v>
      </c>
      <c r="J7" s="16">
        <f>'[1]6'!$D7</f>
        <v>22.99</v>
      </c>
      <c r="K7" s="16">
        <f>'[1]7'!$D7</f>
        <v>6.03</v>
      </c>
      <c r="L7" s="16">
        <f>'[1]8'!$D7</f>
        <v>0</v>
      </c>
      <c r="M7" s="16">
        <f>'[1]9'!$D7</f>
        <v>4.99</v>
      </c>
      <c r="N7" s="16">
        <f>'[1]10'!$D7</f>
        <v>2.89</v>
      </c>
      <c r="O7" s="17">
        <f>'[1]11'!$D7</f>
        <v>0</v>
      </c>
      <c r="P7" s="16">
        <f>'[1]12'!$D7</f>
        <v>12.59</v>
      </c>
      <c r="Q7" s="16">
        <f>'[1]13'!$D7</f>
        <v>19.79</v>
      </c>
      <c r="R7" s="16">
        <f>'[1]14'!$D7</f>
        <v>11.8</v>
      </c>
      <c r="S7" s="17">
        <f>'[1]15'!$D7</f>
        <v>9.51</v>
      </c>
      <c r="T7" s="16">
        <f>'[1]16'!$D7</f>
        <v>3.28</v>
      </c>
      <c r="U7" s="17">
        <f>'[1]17'!$D7</f>
        <v>42.34</v>
      </c>
      <c r="V7" s="16">
        <f>'[1]18'!$D7</f>
        <v>13.29</v>
      </c>
      <c r="W7" s="17">
        <f>'[1]20'!$D7</f>
        <v>1</v>
      </c>
      <c r="X7" s="16">
        <f>'[1]21'!$D7</f>
        <v>16.8</v>
      </c>
      <c r="Y7" s="16">
        <f>'[1]22'!$D7</f>
        <v>2.39</v>
      </c>
      <c r="Z7" s="16">
        <f>'[1]23'!$D7</f>
        <v>2.13</v>
      </c>
      <c r="AA7" s="16">
        <f>'[1]24'!$D7</f>
        <v>0</v>
      </c>
      <c r="AB7" s="16">
        <f>'[1]25'!$D7</f>
        <v>9.83</v>
      </c>
      <c r="AC7" s="16">
        <f>'[1]26'!$D7</f>
        <v>0.9</v>
      </c>
      <c r="AD7" s="16">
        <f>'[1]27'!$D7</f>
        <v>21.94</v>
      </c>
      <c r="AE7" s="16">
        <f>'[1]28'!$D7</f>
        <v>0</v>
      </c>
      <c r="AF7" s="16">
        <f>'[1]29'!$D7</f>
        <v>1.86</v>
      </c>
      <c r="AG7" s="16">
        <f>'[1]30'!$D7</f>
        <v>0</v>
      </c>
      <c r="AH7" s="16">
        <f>'[1]31'!$D7</f>
        <v>46.44</v>
      </c>
      <c r="AI7" s="16">
        <f>'[1]32'!$D7</f>
        <v>2.58</v>
      </c>
      <c r="AJ7" s="16">
        <f>'[1]33'!$D7</f>
        <v>31.23</v>
      </c>
      <c r="AK7" s="16">
        <f>'[1]34'!$D7</f>
        <v>2</v>
      </c>
      <c r="AL7" s="16">
        <f>'[1]35'!$D7</f>
        <v>0</v>
      </c>
      <c r="AM7" s="16">
        <f>'[1]36'!$D7</f>
        <v>0</v>
      </c>
      <c r="AN7" s="16">
        <f>'[1]37'!$D7</f>
        <v>0</v>
      </c>
      <c r="AO7" s="16">
        <f>'[1]38'!$D7</f>
        <v>6.17</v>
      </c>
      <c r="AP7" s="16">
        <f>'[1]40'!$D7</f>
        <v>16.28</v>
      </c>
    </row>
    <row r="8" spans="1:42">
      <c r="A8" s="13" t="s">
        <v>56</v>
      </c>
      <c r="B8" s="14">
        <v>4</v>
      </c>
      <c r="C8" s="15">
        <f>SUM('[1]1:40'!C8)</f>
        <v>1.61</v>
      </c>
      <c r="D8" s="15">
        <f>SUM('[1]1:40'!D8)</f>
        <v>142.06000000000003</v>
      </c>
      <c r="E8" s="16">
        <f>'[1]1'!$D8</f>
        <v>0.56000000000000005</v>
      </c>
      <c r="F8" s="16">
        <f>'[1]2'!$D8</f>
        <v>0</v>
      </c>
      <c r="G8" s="16">
        <f>'[1]3'!$D8</f>
        <v>0.9</v>
      </c>
      <c r="H8" s="16">
        <f>'[1]4'!$D8</f>
        <v>12.94</v>
      </c>
      <c r="I8" s="17">
        <f>'[1]5'!$D8</f>
        <v>25.07</v>
      </c>
      <c r="J8" s="16">
        <f>'[1]6'!$D8</f>
        <v>2.02</v>
      </c>
      <c r="K8" s="16">
        <f>'[1]7'!$D8</f>
        <v>4.5999999999999996</v>
      </c>
      <c r="L8" s="16">
        <f>'[1]8'!$D8</f>
        <v>0</v>
      </c>
      <c r="M8" s="16">
        <f>'[1]9'!$D8</f>
        <v>0</v>
      </c>
      <c r="N8" s="16">
        <f>'[1]10'!$D8</f>
        <v>7.53</v>
      </c>
      <c r="O8" s="17">
        <f>'[1]11'!$D8</f>
        <v>0</v>
      </c>
      <c r="P8" s="16">
        <f>'[1]12'!$D8</f>
        <v>0</v>
      </c>
      <c r="Q8" s="16">
        <f>'[1]13'!$D8</f>
        <v>4.2</v>
      </c>
      <c r="R8" s="16">
        <f>'[1]14'!$D8</f>
        <v>3.48</v>
      </c>
      <c r="S8" s="17">
        <f>'[1]15'!$D8</f>
        <v>0</v>
      </c>
      <c r="T8" s="16">
        <f>'[1]16'!$D8</f>
        <v>0.2</v>
      </c>
      <c r="U8" s="17">
        <f>'[1]17'!$D8</f>
        <v>3.21</v>
      </c>
      <c r="V8" s="16">
        <f>'[1]18'!$D8</f>
        <v>6.94</v>
      </c>
      <c r="W8" s="17">
        <f>'[1]20'!$D8</f>
        <v>6.55</v>
      </c>
      <c r="X8" s="16">
        <f>'[1]21'!$D8</f>
        <v>1.25</v>
      </c>
      <c r="Y8" s="16">
        <f>'[1]22'!$D8</f>
        <v>11.38</v>
      </c>
      <c r="Z8" s="16">
        <f>'[1]23'!$D8</f>
        <v>6.92</v>
      </c>
      <c r="AA8" s="16">
        <f>'[1]24'!$D8</f>
        <v>0</v>
      </c>
      <c r="AB8" s="16">
        <f>'[1]25'!$D8</f>
        <v>1.25</v>
      </c>
      <c r="AC8" s="16">
        <f>'[1]26'!$D8</f>
        <v>1.24</v>
      </c>
      <c r="AD8" s="16">
        <f>'[1]27'!$D8</f>
        <v>0</v>
      </c>
      <c r="AE8" s="16">
        <f>'[1]28'!$D8</f>
        <v>0.95</v>
      </c>
      <c r="AF8" s="16">
        <f>'[1]29'!$D8</f>
        <v>2.72</v>
      </c>
      <c r="AG8" s="16">
        <f>'[1]30'!$D8</f>
        <v>0</v>
      </c>
      <c r="AH8" s="16">
        <f>'[1]31'!$D8</f>
        <v>0</v>
      </c>
      <c r="AI8" s="16">
        <f>'[1]32'!$D8</f>
        <v>2.12</v>
      </c>
      <c r="AJ8" s="16">
        <f>'[1]33'!$D8</f>
        <v>0</v>
      </c>
      <c r="AK8" s="16">
        <f>'[1]34'!$D8</f>
        <v>1</v>
      </c>
      <c r="AL8" s="16">
        <f>'[1]35'!$D8</f>
        <v>0</v>
      </c>
      <c r="AM8" s="16">
        <f>'[1]36'!$D8</f>
        <v>0</v>
      </c>
      <c r="AN8" s="16">
        <f>'[1]37'!$D8</f>
        <v>0</v>
      </c>
      <c r="AO8" s="16">
        <f>'[1]38'!$D8</f>
        <v>34.450000000000003</v>
      </c>
      <c r="AP8" s="16">
        <f>'[1]40'!$D8</f>
        <v>0.57999999999999996</v>
      </c>
    </row>
    <row r="9" spans="1:42">
      <c r="A9" s="13" t="s">
        <v>57</v>
      </c>
      <c r="B9" s="14">
        <v>5</v>
      </c>
      <c r="C9" s="15">
        <f>SUM('[1]1:40'!C9)</f>
        <v>140.45000000000002</v>
      </c>
      <c r="D9" s="18"/>
      <c r="E9" s="19"/>
      <c r="F9" s="19"/>
      <c r="G9" s="19"/>
      <c r="H9" s="19"/>
      <c r="I9" s="20"/>
      <c r="J9" s="19"/>
      <c r="K9" s="19"/>
      <c r="L9" s="19"/>
      <c r="M9" s="19"/>
      <c r="N9" s="19"/>
      <c r="O9" s="20"/>
      <c r="P9" s="19"/>
      <c r="Q9" s="19"/>
      <c r="R9" s="19"/>
      <c r="S9" s="20"/>
      <c r="T9" s="19"/>
      <c r="U9" s="20"/>
      <c r="V9" s="19"/>
      <c r="W9" s="20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</row>
    <row r="10" spans="1:42">
      <c r="A10" s="13" t="s">
        <v>58</v>
      </c>
      <c r="B10" s="14">
        <v>6</v>
      </c>
      <c r="C10" s="21">
        <f>SUM('[1]1:40'!C10)</f>
        <v>27.330000000000002</v>
      </c>
      <c r="D10" s="15">
        <f>SUM('[1]1:40'!D10)</f>
        <v>27.330000000000002</v>
      </c>
      <c r="E10" s="16">
        <f>'[1]1'!$D10</f>
        <v>0</v>
      </c>
      <c r="F10" s="16">
        <f>'[1]2'!$D10</f>
        <v>0</v>
      </c>
      <c r="G10" s="16">
        <f>'[1]3'!$D10</f>
        <v>0</v>
      </c>
      <c r="H10" s="16">
        <f>'[1]4'!$D10</f>
        <v>3.82</v>
      </c>
      <c r="I10" s="17">
        <f>'[1]5'!$D10</f>
        <v>0</v>
      </c>
      <c r="J10" s="16">
        <f>'[1]6'!$D10</f>
        <v>0</v>
      </c>
      <c r="K10" s="16">
        <f>'[1]7'!$D10</f>
        <v>0</v>
      </c>
      <c r="L10" s="16">
        <f>'[1]8'!$D10</f>
        <v>0</v>
      </c>
      <c r="M10" s="16">
        <f>'[1]9'!$D10</f>
        <v>0</v>
      </c>
      <c r="N10" s="16">
        <f>'[1]10'!$D10</f>
        <v>0</v>
      </c>
      <c r="O10" s="17">
        <f>'[1]11'!$D10</f>
        <v>0</v>
      </c>
      <c r="P10" s="16">
        <f>'[1]12'!$D10</f>
        <v>0</v>
      </c>
      <c r="Q10" s="16">
        <f>'[1]13'!$D10</f>
        <v>0</v>
      </c>
      <c r="R10" s="16">
        <f>'[1]14'!$D10</f>
        <v>0</v>
      </c>
      <c r="S10" s="17">
        <f>'[1]15'!$D10</f>
        <v>0</v>
      </c>
      <c r="T10" s="16">
        <f>'[1]16'!$D10</f>
        <v>0</v>
      </c>
      <c r="U10" s="17">
        <f>'[1]17'!$D10</f>
        <v>0</v>
      </c>
      <c r="V10" s="16">
        <f>'[1]18'!$D10</f>
        <v>0</v>
      </c>
      <c r="W10" s="17">
        <f>'[1]20'!$D10</f>
        <v>0</v>
      </c>
      <c r="X10" s="16">
        <f>'[1]21'!$D10</f>
        <v>0</v>
      </c>
      <c r="Y10" s="16">
        <f>'[1]22'!$D10</f>
        <v>0</v>
      </c>
      <c r="Z10" s="16">
        <f>'[1]23'!$D10</f>
        <v>0</v>
      </c>
      <c r="AA10" s="16">
        <f>'[1]24'!$D10</f>
        <v>0</v>
      </c>
      <c r="AB10" s="16">
        <f>'[1]25'!$D10</f>
        <v>0</v>
      </c>
      <c r="AC10" s="16">
        <f>'[1]26'!$D10</f>
        <v>0</v>
      </c>
      <c r="AD10" s="16">
        <f>'[1]27'!$D10</f>
        <v>0</v>
      </c>
      <c r="AE10" s="16">
        <f>'[1]28'!$D10</f>
        <v>0</v>
      </c>
      <c r="AF10" s="16">
        <f>'[1]29'!$D10</f>
        <v>0</v>
      </c>
      <c r="AG10" s="16">
        <f>'[1]30'!$D10</f>
        <v>0</v>
      </c>
      <c r="AH10" s="16">
        <f>'[1]31'!$D10</f>
        <v>0</v>
      </c>
      <c r="AI10" s="16">
        <f>'[1]32'!$D10</f>
        <v>0</v>
      </c>
      <c r="AJ10" s="16">
        <f>'[1]33'!$D10</f>
        <v>0</v>
      </c>
      <c r="AK10" s="16">
        <f>'[1]34'!$D10</f>
        <v>0</v>
      </c>
      <c r="AL10" s="16">
        <f>'[1]35'!$D10</f>
        <v>0</v>
      </c>
      <c r="AM10" s="16">
        <f>'[1]36'!$D10</f>
        <v>0</v>
      </c>
      <c r="AN10" s="16">
        <f>'[1]37'!$D10</f>
        <v>0</v>
      </c>
      <c r="AO10" s="16">
        <f>'[1]38'!$D10</f>
        <v>23.51</v>
      </c>
      <c r="AP10" s="16">
        <f>'[1]40'!$D10</f>
        <v>0</v>
      </c>
    </row>
    <row r="11" spans="1:42">
      <c r="A11" s="13" t="s">
        <v>59</v>
      </c>
      <c r="B11" s="14">
        <v>7</v>
      </c>
      <c r="C11" s="22"/>
      <c r="D11" s="23">
        <f t="array" ref="D11">AVERAGE(IF(E11:AP11&gt;0,E11:AP11,""))</f>
        <v>88.108235294117662</v>
      </c>
      <c r="E11" s="16">
        <f>'[1]1'!$D11</f>
        <v>87.95</v>
      </c>
      <c r="F11" s="16">
        <f>'[1]2'!$D11</f>
        <v>90</v>
      </c>
      <c r="G11" s="16">
        <f>'[1]3'!$D11</f>
        <v>89.68</v>
      </c>
      <c r="H11" s="16">
        <f>'[1]4'!$D11</f>
        <v>80.06</v>
      </c>
      <c r="I11" s="17">
        <f>'[1]5'!$D11</f>
        <v>85.54</v>
      </c>
      <c r="J11" s="16">
        <f>'[1]6'!$D11</f>
        <v>89.26</v>
      </c>
      <c r="K11" s="16">
        <f>'[1]7'!$D11</f>
        <v>88.78</v>
      </c>
      <c r="L11" s="16">
        <f>'[1]8'!$D11</f>
        <v>90</v>
      </c>
      <c r="M11" s="16">
        <f>'[1]9'!$D11</f>
        <v>90</v>
      </c>
      <c r="N11" s="16">
        <f>'[1]10'!$D11</f>
        <v>87.52</v>
      </c>
      <c r="O11" s="17">
        <f>'[1]11'!$D11</f>
        <v>90</v>
      </c>
      <c r="P11" s="16">
        <f>'[1]12'!$D11</f>
        <v>90</v>
      </c>
      <c r="Q11" s="16">
        <f>'[1]13'!$D11</f>
        <v>89.65</v>
      </c>
      <c r="R11" s="16">
        <f>'[1]14'!$D11</f>
        <v>89.45</v>
      </c>
      <c r="S11" s="17">
        <f>'[1]15'!$D11</f>
        <v>90</v>
      </c>
      <c r="T11" s="16">
        <f>'[1]16'!$D11</f>
        <v>89.96</v>
      </c>
      <c r="U11" s="17">
        <f>'[1]17'!$D11</f>
        <v>89.21</v>
      </c>
      <c r="V11" s="16">
        <f>'[1]18'!$D11</f>
        <v>88.68</v>
      </c>
      <c r="W11" s="17">
        <f>'[1]20'!$D11</f>
        <v>85.19</v>
      </c>
      <c r="X11" s="16">
        <f>'[1]21'!$D11</f>
        <v>89.7</v>
      </c>
      <c r="Y11" s="16">
        <f>'[1]22'!$D11</f>
        <v>85.52</v>
      </c>
      <c r="Z11" s="16">
        <f>'[1]23'!$D11</f>
        <v>79.91</v>
      </c>
      <c r="AA11" s="16">
        <f>'[1]24'!$D11</f>
        <v>90</v>
      </c>
      <c r="AB11" s="16">
        <f>'[1]25'!$D11</f>
        <v>89.39</v>
      </c>
      <c r="AC11" s="16">
        <f>'[1]26'!$D11</f>
        <v>89.46</v>
      </c>
      <c r="AD11" s="16">
        <f>'[1]27'!$D11</f>
        <v>90</v>
      </c>
      <c r="AE11" s="16">
        <f>'[1]28'!$D11</f>
        <v>89.42</v>
      </c>
      <c r="AF11" s="16">
        <f>'[1]29'!$D11</f>
        <v>89</v>
      </c>
      <c r="AG11" s="16">
        <f>'[1]30'!$D11</f>
        <v>0</v>
      </c>
      <c r="AH11" s="16">
        <f>'[1]31'!$D11</f>
        <v>90</v>
      </c>
      <c r="AI11" s="16">
        <f>'[1]32'!$D11</f>
        <v>89.28</v>
      </c>
      <c r="AJ11" s="16">
        <f>'[1]33'!$D11</f>
        <v>90</v>
      </c>
      <c r="AK11" s="16">
        <f>'[1]34'!$D11</f>
        <v>87.93</v>
      </c>
      <c r="AL11" s="16">
        <f>'[1]35'!$D11</f>
        <v>0</v>
      </c>
      <c r="AM11" s="16">
        <f>'[1]36'!$D11</f>
        <v>0</v>
      </c>
      <c r="AN11" s="16">
        <f>'[1]37'!$D11</f>
        <v>0</v>
      </c>
      <c r="AO11" s="16">
        <f>'[1]38'!$D11</f>
        <v>75.239999999999995</v>
      </c>
      <c r="AP11" s="16">
        <f>'[1]40'!$D11</f>
        <v>89.9</v>
      </c>
    </row>
    <row r="12" spans="1:42">
      <c r="A12" s="24"/>
      <c r="B12" s="24"/>
      <c r="E12" s="25"/>
      <c r="F12" s="25"/>
      <c r="G12" s="25"/>
      <c r="H12" s="25"/>
      <c r="I12" s="26"/>
      <c r="J12" s="25"/>
      <c r="K12" s="25"/>
      <c r="L12" s="25"/>
      <c r="M12" s="25"/>
      <c r="N12" s="25"/>
      <c r="O12" s="26"/>
      <c r="P12" s="25"/>
      <c r="Q12" s="25"/>
      <c r="R12" s="25"/>
      <c r="S12" s="26"/>
      <c r="T12" s="25"/>
      <c r="U12" s="26"/>
      <c r="V12" s="25"/>
      <c r="W12" s="26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</row>
    <row r="13" spans="1:42">
      <c r="A13" s="27" t="s">
        <v>60</v>
      </c>
      <c r="B13" s="24"/>
      <c r="E13" s="25"/>
      <c r="F13" s="25"/>
      <c r="G13" s="25"/>
      <c r="H13" s="25"/>
      <c r="I13" s="26"/>
      <c r="J13" s="25"/>
      <c r="K13" s="25"/>
      <c r="L13" s="25"/>
      <c r="M13" s="25"/>
      <c r="N13" s="25"/>
      <c r="O13" s="17"/>
      <c r="P13" s="25"/>
      <c r="Q13" s="25"/>
      <c r="R13" s="25"/>
      <c r="S13" s="26"/>
      <c r="T13" s="25"/>
      <c r="U13" s="26"/>
      <c r="V13" s="25"/>
      <c r="W13" s="17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</row>
    <row r="14" spans="1:42">
      <c r="A14" s="40" t="s">
        <v>50</v>
      </c>
      <c r="B14" s="40" t="s">
        <v>51</v>
      </c>
      <c r="C14" s="41" t="s">
        <v>52</v>
      </c>
      <c r="D14" s="41" t="s">
        <v>52</v>
      </c>
      <c r="E14" s="42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43"/>
    </row>
    <row r="15" spans="1:42">
      <c r="A15" s="7" t="s">
        <v>53</v>
      </c>
      <c r="B15" s="8">
        <v>1</v>
      </c>
      <c r="C15" s="9">
        <f>SUM('[1]1:40'!C15)</f>
        <v>0</v>
      </c>
      <c r="D15" s="9">
        <f>SUM('[1]1:40'!D15)</f>
        <v>2447.33</v>
      </c>
      <c r="E15" s="12">
        <f>'[1]1'!$D15</f>
        <v>40.89</v>
      </c>
      <c r="F15" s="12">
        <f>'[1]2'!$D15</f>
        <v>87.18</v>
      </c>
      <c r="G15" s="12">
        <f>'[1]3'!$D15</f>
        <v>88.82</v>
      </c>
      <c r="H15" s="12">
        <f>'[1]4'!$D15</f>
        <v>93.05</v>
      </c>
      <c r="I15" s="11">
        <f>'[1]5'!$D15</f>
        <v>71.849999999999994</v>
      </c>
      <c r="J15" s="12">
        <f>'[1]6'!$D15</f>
        <v>71.959999999999994</v>
      </c>
      <c r="K15" s="12">
        <f>'[1]7'!$D15</f>
        <v>58.37</v>
      </c>
      <c r="L15" s="12">
        <f>'[1]8'!$D15</f>
        <v>30.14</v>
      </c>
      <c r="M15" s="12">
        <f>'[1]9'!$D15</f>
        <v>87.28</v>
      </c>
      <c r="N15" s="12">
        <f>'[1]10'!$D15</f>
        <v>15.97</v>
      </c>
      <c r="O15" s="11">
        <f>'[1]11'!$D15</f>
        <v>72.97</v>
      </c>
      <c r="P15" s="12">
        <f>'[1]12'!$D15</f>
        <v>96.35</v>
      </c>
      <c r="Q15" s="12">
        <f>'[1]13'!$D15</f>
        <v>72.94</v>
      </c>
      <c r="R15" s="12">
        <f>'[1]14'!$D15</f>
        <v>8.4700000000000006</v>
      </c>
      <c r="S15" s="11">
        <f>'[1]15'!$D15</f>
        <v>15.07</v>
      </c>
      <c r="T15" s="12">
        <f>'[1]16'!$D15</f>
        <v>24.37</v>
      </c>
      <c r="U15" s="11">
        <f>'[1]17'!$D15</f>
        <v>59.37</v>
      </c>
      <c r="V15" s="12">
        <f>'[1]18'!$D15</f>
        <v>20.05</v>
      </c>
      <c r="W15" s="11">
        <f>'[1]20'!$D15</f>
        <v>71.11</v>
      </c>
      <c r="X15" s="12">
        <f>'[1]21'!$D15</f>
        <v>115.15</v>
      </c>
      <c r="Y15" s="12">
        <f>'[1]22'!$D15</f>
        <v>63.14</v>
      </c>
      <c r="Z15" s="12">
        <f>'[1]23'!$D15</f>
        <v>129.09</v>
      </c>
      <c r="AA15" s="12">
        <f>'[1]24'!$D15</f>
        <v>75.349999999999994</v>
      </c>
      <c r="AB15" s="12">
        <f>'[1]25'!$D15</f>
        <v>101.41</v>
      </c>
      <c r="AC15" s="12">
        <f>'[1]26'!$D15</f>
        <v>57.25</v>
      </c>
      <c r="AD15" s="12">
        <f>'[1]27'!$D15</f>
        <v>123.96</v>
      </c>
      <c r="AE15" s="12">
        <f>'[1]28'!$D15</f>
        <v>46.81</v>
      </c>
      <c r="AF15" s="12">
        <f>'[1]29'!$D15</f>
        <v>95.12</v>
      </c>
      <c r="AG15" s="12">
        <f>'[1]30'!$D15</f>
        <v>1.07</v>
      </c>
      <c r="AH15" s="12">
        <f>'[1]31'!$D15</f>
        <v>15.8</v>
      </c>
      <c r="AI15" s="12">
        <f>'[1]32'!$D15</f>
        <v>60</v>
      </c>
      <c r="AJ15" s="12">
        <f>'[1]33'!$D15</f>
        <v>107.62</v>
      </c>
      <c r="AK15" s="12">
        <f>'[1]34'!$D15</f>
        <v>127.27</v>
      </c>
      <c r="AL15" s="12">
        <f>'[1]35'!$D15</f>
        <v>110.74</v>
      </c>
      <c r="AM15" s="12">
        <f>'[1]36'!$D15</f>
        <v>0</v>
      </c>
      <c r="AN15" s="12">
        <f>'[1]37'!$D15</f>
        <v>65.48</v>
      </c>
      <c r="AO15" s="12">
        <f>'[1]38'!$D15</f>
        <v>27.36</v>
      </c>
      <c r="AP15" s="12">
        <f>'[1]40'!$D15</f>
        <v>38.5</v>
      </c>
    </row>
    <row r="16" spans="1:42">
      <c r="A16" s="13" t="s">
        <v>54</v>
      </c>
      <c r="B16" s="14">
        <v>2</v>
      </c>
      <c r="C16" s="15">
        <f>SUM('[1]1:40'!C16)</f>
        <v>1866.1400000000006</v>
      </c>
      <c r="D16" s="15">
        <f>SUM('[1]1:40'!D16)</f>
        <v>1866.1400000000006</v>
      </c>
      <c r="E16" s="16">
        <f>'[1]1'!$D16</f>
        <v>29.29</v>
      </c>
      <c r="F16" s="16">
        <f>'[1]2'!$D16</f>
        <v>79.34</v>
      </c>
      <c r="G16" s="16">
        <f>'[1]3'!$D16</f>
        <v>68.02</v>
      </c>
      <c r="H16" s="16">
        <f>'[1]4'!$D16</f>
        <v>49.46</v>
      </c>
      <c r="I16" s="17">
        <f>'[1]5'!$D16</f>
        <v>26.35</v>
      </c>
      <c r="J16" s="16">
        <f>'[1]6'!$D16</f>
        <v>59.59</v>
      </c>
      <c r="K16" s="16">
        <f>'[1]7'!$D16</f>
        <v>52.81</v>
      </c>
      <c r="L16" s="16">
        <f>'[1]8'!$D16</f>
        <v>27.89</v>
      </c>
      <c r="M16" s="16">
        <f>'[1]9'!$D16</f>
        <v>73.930000000000007</v>
      </c>
      <c r="N16" s="16">
        <f>'[1]10'!$D16</f>
        <v>15.97</v>
      </c>
      <c r="O16" s="17">
        <f>'[1]11'!$D16</f>
        <v>67.86</v>
      </c>
      <c r="P16" s="16">
        <f>'[1]12'!$D16</f>
        <v>60.05</v>
      </c>
      <c r="Q16" s="16">
        <f>'[1]13'!$D16</f>
        <v>63.36</v>
      </c>
      <c r="R16" s="16">
        <f>'[1]14'!$D16</f>
        <v>8.27</v>
      </c>
      <c r="S16" s="17">
        <f>'[1]15'!$D16</f>
        <v>8.2200000000000006</v>
      </c>
      <c r="T16" s="16">
        <f>'[1]16'!$D16</f>
        <v>24.37</v>
      </c>
      <c r="U16" s="17">
        <f>'[1]17'!$D16</f>
        <v>47.43</v>
      </c>
      <c r="V16" s="16">
        <f>'[1]18'!$D16</f>
        <v>17.21</v>
      </c>
      <c r="W16" s="17">
        <f>'[1]20'!$D16</f>
        <v>45.85</v>
      </c>
      <c r="X16" s="16">
        <f>'[1]21'!$D16</f>
        <v>97.92</v>
      </c>
      <c r="Y16" s="16">
        <f>'[1]22'!$D16</f>
        <v>50.5</v>
      </c>
      <c r="Z16" s="16">
        <f>'[1]23'!$D16</f>
        <v>77.27</v>
      </c>
      <c r="AA16" s="16">
        <f>'[1]24'!$D16</f>
        <v>69.23</v>
      </c>
      <c r="AB16" s="16">
        <f>'[1]25'!$D16</f>
        <v>76.37</v>
      </c>
      <c r="AC16" s="16">
        <f>'[1]26'!$D16</f>
        <v>52.86</v>
      </c>
      <c r="AD16" s="16">
        <f>'[1]27'!$D16</f>
        <v>94.51</v>
      </c>
      <c r="AE16" s="16">
        <f>'[1]28'!$D16</f>
        <v>33.69</v>
      </c>
      <c r="AF16" s="16">
        <f>'[1]29'!$D16</f>
        <v>72.14</v>
      </c>
      <c r="AG16" s="16">
        <f>'[1]30'!$D16</f>
        <v>1.02</v>
      </c>
      <c r="AH16" s="16">
        <f>'[1]31'!$D16</f>
        <v>11.4</v>
      </c>
      <c r="AI16" s="16">
        <f>'[1]32'!$D16</f>
        <v>45.43</v>
      </c>
      <c r="AJ16" s="16">
        <f>'[1]33'!$D16</f>
        <v>64.17</v>
      </c>
      <c r="AK16" s="16">
        <f>'[1]34'!$D16</f>
        <v>115.17</v>
      </c>
      <c r="AL16" s="16">
        <f>'[1]35'!$D16</f>
        <v>99.67</v>
      </c>
      <c r="AM16" s="16">
        <f>'[1]36'!$D16</f>
        <v>0</v>
      </c>
      <c r="AN16" s="16">
        <f>'[1]37'!$D16</f>
        <v>34.4</v>
      </c>
      <c r="AO16" s="16">
        <f>'[1]38'!$D16</f>
        <v>11.14</v>
      </c>
      <c r="AP16" s="16">
        <f>'[1]40'!$D16</f>
        <v>33.979999999999997</v>
      </c>
    </row>
    <row r="17" spans="1:42">
      <c r="A17" s="13" t="s">
        <v>55</v>
      </c>
      <c r="B17" s="14">
        <v>3</v>
      </c>
      <c r="C17" s="15">
        <f>SUM('[1]1:40'!C17)</f>
        <v>347.04999999999995</v>
      </c>
      <c r="D17" s="15">
        <f>SUM('[1]1:40'!D17)</f>
        <v>347.04999999999995</v>
      </c>
      <c r="E17" s="16">
        <f>'[1]1'!$D17</f>
        <v>9</v>
      </c>
      <c r="F17" s="16">
        <f>'[1]2'!$D17</f>
        <v>7.54</v>
      </c>
      <c r="G17" s="16">
        <f>'[1]3'!$D17</f>
        <v>10.74</v>
      </c>
      <c r="H17" s="16">
        <f>'[1]4'!$D17</f>
        <v>12.2</v>
      </c>
      <c r="I17" s="17">
        <f>'[1]5'!$D17</f>
        <v>30.46</v>
      </c>
      <c r="J17" s="16">
        <f>'[1]6'!$D17</f>
        <v>12.37</v>
      </c>
      <c r="K17" s="16">
        <f>'[1]7'!$D17</f>
        <v>1.65</v>
      </c>
      <c r="L17" s="16">
        <f>'[1]8'!$D17</f>
        <v>2.25</v>
      </c>
      <c r="M17" s="16">
        <f>'[1]9'!$D17</f>
        <v>12.02</v>
      </c>
      <c r="N17" s="16">
        <f>'[1]10'!$D17</f>
        <v>0</v>
      </c>
      <c r="O17" s="17">
        <f>'[1]11'!$D17</f>
        <v>5.1100000000000003</v>
      </c>
      <c r="P17" s="16">
        <f>'[1]12'!$D17</f>
        <v>20.29</v>
      </c>
      <c r="Q17" s="16">
        <f>'[1]13'!$D17</f>
        <v>7.2</v>
      </c>
      <c r="R17" s="16">
        <f>'[1]14'!$D17</f>
        <v>0.2</v>
      </c>
      <c r="S17" s="17">
        <f>'[1]15'!$D17</f>
        <v>6.85</v>
      </c>
      <c r="T17" s="16">
        <f>'[1]16'!$D17</f>
        <v>0</v>
      </c>
      <c r="U17" s="17">
        <f>'[1]17'!$D17</f>
        <v>11.94</v>
      </c>
      <c r="V17" s="16">
        <f>'[1]18'!$D17</f>
        <v>1.91</v>
      </c>
      <c r="W17" s="17">
        <f>'[1]20'!$D17</f>
        <v>7.72</v>
      </c>
      <c r="X17" s="16">
        <f>'[1]21'!$D17</f>
        <v>13.96</v>
      </c>
      <c r="Y17" s="16">
        <f>'[1]22'!$D17</f>
        <v>2.35</v>
      </c>
      <c r="Z17" s="16">
        <f>'[1]23'!$D17</f>
        <v>9.4499999999999993</v>
      </c>
      <c r="AA17" s="16">
        <f>'[1]24'!$D17</f>
        <v>3.44</v>
      </c>
      <c r="AB17" s="16">
        <f>'[1]25'!$D17</f>
        <v>21.35</v>
      </c>
      <c r="AC17" s="16">
        <f>'[1]26'!$D17</f>
        <v>0.5</v>
      </c>
      <c r="AD17" s="16">
        <f>'[1]27'!$D17</f>
        <v>29.15</v>
      </c>
      <c r="AE17" s="16">
        <f>'[1]28'!$D17</f>
        <v>5.72</v>
      </c>
      <c r="AF17" s="16">
        <f>'[1]29'!$D17</f>
        <v>8.57</v>
      </c>
      <c r="AG17" s="16">
        <f>'[1]30'!$D17</f>
        <v>0</v>
      </c>
      <c r="AH17" s="16">
        <f>'[1]31'!$D17</f>
        <v>3.7</v>
      </c>
      <c r="AI17" s="16">
        <f>'[1]32'!$D17</f>
        <v>8.14</v>
      </c>
      <c r="AJ17" s="16">
        <f>'[1]33'!$D17</f>
        <v>41.89</v>
      </c>
      <c r="AK17" s="16">
        <f>'[1]34'!$D17</f>
        <v>3.1</v>
      </c>
      <c r="AL17" s="16">
        <f>'[1]35'!$D17</f>
        <v>6.5</v>
      </c>
      <c r="AM17" s="16">
        <f>'[1]36'!$D17</f>
        <v>0</v>
      </c>
      <c r="AN17" s="16">
        <f>'[1]37'!$D17</f>
        <v>29.78</v>
      </c>
      <c r="AO17" s="16">
        <f>'[1]38'!$D17</f>
        <v>0</v>
      </c>
      <c r="AP17" s="16">
        <f>'[1]40'!$D17</f>
        <v>0</v>
      </c>
    </row>
    <row r="18" spans="1:42">
      <c r="A18" s="13" t="s">
        <v>56</v>
      </c>
      <c r="B18" s="14">
        <v>4</v>
      </c>
      <c r="C18" s="15">
        <f>SUM('[1]1:40'!C18)</f>
        <v>11.229999999999997</v>
      </c>
      <c r="D18" s="15">
        <f>SUM('[1]1:40'!D18)</f>
        <v>217.23000000000002</v>
      </c>
      <c r="E18" s="16">
        <f>'[1]1'!$D18</f>
        <v>2.6</v>
      </c>
      <c r="F18" s="16">
        <f>'[1]2'!$D18</f>
        <v>0.3</v>
      </c>
      <c r="G18" s="16">
        <f>'[1]3'!$D18</f>
        <v>10.06</v>
      </c>
      <c r="H18" s="16">
        <f>'[1]4'!$D18</f>
        <v>29.39</v>
      </c>
      <c r="I18" s="17">
        <f>'[1]5'!$D18</f>
        <v>15.04</v>
      </c>
      <c r="J18" s="16">
        <f>'[1]6'!$D18</f>
        <v>0</v>
      </c>
      <c r="K18" s="16">
        <f>'[1]7'!$D18</f>
        <v>1.82</v>
      </c>
      <c r="L18" s="16">
        <f>'[1]8'!$D18</f>
        <v>0</v>
      </c>
      <c r="M18" s="16">
        <f>'[1]9'!$D18</f>
        <v>1.33</v>
      </c>
      <c r="N18" s="16">
        <f>'[1]10'!$D18</f>
        <v>0</v>
      </c>
      <c r="O18" s="17">
        <f>'[1]11'!$D18</f>
        <v>0</v>
      </c>
      <c r="P18" s="16">
        <f>'[1]12'!$D18</f>
        <v>16.010000000000002</v>
      </c>
      <c r="Q18" s="16">
        <f>'[1]13'!$D18</f>
        <v>2.38</v>
      </c>
      <c r="R18" s="16">
        <f>'[1]14'!$D18</f>
        <v>0</v>
      </c>
      <c r="S18" s="17">
        <f>'[1]15'!$D18</f>
        <v>0</v>
      </c>
      <c r="T18" s="16">
        <f>'[1]16'!$D18</f>
        <v>0</v>
      </c>
      <c r="U18" s="17">
        <f>'[1]17'!$D18</f>
        <v>0</v>
      </c>
      <c r="V18" s="16">
        <f>'[1]18'!$D18</f>
        <v>0.53</v>
      </c>
      <c r="W18" s="17">
        <f>'[1]20'!$D18</f>
        <v>17.54</v>
      </c>
      <c r="X18" s="16">
        <f>'[1]21'!$D18</f>
        <v>3.27</v>
      </c>
      <c r="Y18" s="16">
        <f>'[1]22'!$D18</f>
        <v>10.29</v>
      </c>
      <c r="Z18" s="16">
        <f>'[1]23'!$D18</f>
        <v>42.37</v>
      </c>
      <c r="AA18" s="16">
        <f>'[1]24'!$D18</f>
        <v>2.68</v>
      </c>
      <c r="AB18" s="16">
        <f>'[1]25'!$D18</f>
        <v>3.69</v>
      </c>
      <c r="AC18" s="16">
        <f>'[1]26'!$D18</f>
        <v>2.87</v>
      </c>
      <c r="AD18" s="16">
        <f>'[1]27'!$D18</f>
        <v>0.3</v>
      </c>
      <c r="AE18" s="16">
        <f>'[1]28'!$D18</f>
        <v>5.12</v>
      </c>
      <c r="AF18" s="16">
        <f>'[1]29'!$D18</f>
        <v>14.41</v>
      </c>
      <c r="AG18" s="16">
        <f>'[1]30'!$D18</f>
        <v>0.05</v>
      </c>
      <c r="AH18" s="16">
        <f>'[1]31'!$D18</f>
        <v>0.7</v>
      </c>
      <c r="AI18" s="16">
        <f>'[1]32'!$D18</f>
        <v>6.43</v>
      </c>
      <c r="AJ18" s="16">
        <f>'[1]33'!$D18</f>
        <v>1.56</v>
      </c>
      <c r="AK18" s="16">
        <f>'[1]34'!$D18</f>
        <v>9</v>
      </c>
      <c r="AL18" s="16">
        <f>'[1]35'!$D18</f>
        <v>4.57</v>
      </c>
      <c r="AM18" s="16">
        <f>'[1]36'!$D18</f>
        <v>0</v>
      </c>
      <c r="AN18" s="16">
        <f>'[1]37'!$D18</f>
        <v>1.3</v>
      </c>
      <c r="AO18" s="16">
        <f>'[1]38'!$D18</f>
        <v>7.17</v>
      </c>
      <c r="AP18" s="16">
        <f>'[1]40'!$D18</f>
        <v>4.45</v>
      </c>
    </row>
    <row r="19" spans="1:42">
      <c r="A19" s="13" t="s">
        <v>57</v>
      </c>
      <c r="B19" s="14">
        <v>5</v>
      </c>
      <c r="C19" s="15">
        <f>SUM('[1]1:40'!C19)</f>
        <v>206.00000000000006</v>
      </c>
      <c r="D19" s="18"/>
      <c r="E19" s="19"/>
      <c r="F19" s="19"/>
      <c r="G19" s="19"/>
      <c r="H19" s="19"/>
      <c r="I19" s="20"/>
      <c r="J19" s="19"/>
      <c r="K19" s="19"/>
      <c r="L19" s="19"/>
      <c r="M19" s="19"/>
      <c r="N19" s="19"/>
      <c r="O19" s="20"/>
      <c r="P19" s="19"/>
      <c r="Q19" s="19"/>
      <c r="R19" s="19"/>
      <c r="S19" s="20"/>
      <c r="T19" s="19"/>
      <c r="U19" s="20"/>
      <c r="V19" s="19"/>
      <c r="W19" s="20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</row>
    <row r="20" spans="1:42">
      <c r="A20" s="13" t="s">
        <v>58</v>
      </c>
      <c r="B20" s="14">
        <v>6</v>
      </c>
      <c r="C20" s="15">
        <f>SUM('[1]1:40'!C20)</f>
        <v>16.91</v>
      </c>
      <c r="D20" s="15">
        <f>SUM('[1]1:40'!D20)</f>
        <v>16.91</v>
      </c>
      <c r="E20" s="16">
        <f>'[1]1'!$D20</f>
        <v>0</v>
      </c>
      <c r="F20" s="16">
        <f>'[1]2'!$D20</f>
        <v>0</v>
      </c>
      <c r="G20" s="16">
        <f>'[1]3'!$D20</f>
        <v>0</v>
      </c>
      <c r="H20" s="16">
        <f>'[1]4'!$D20</f>
        <v>2</v>
      </c>
      <c r="I20" s="17">
        <f>'[1]5'!$D20</f>
        <v>0</v>
      </c>
      <c r="J20" s="16">
        <f>'[1]6'!$D20</f>
        <v>0</v>
      </c>
      <c r="K20" s="16">
        <f>'[1]7'!$D20</f>
        <v>2.09</v>
      </c>
      <c r="L20" s="16">
        <f>'[1]8'!$D20</f>
        <v>0</v>
      </c>
      <c r="M20" s="16">
        <f>'[1]9'!$D20</f>
        <v>0</v>
      </c>
      <c r="N20" s="16">
        <f>'[1]10'!$D20</f>
        <v>0</v>
      </c>
      <c r="O20" s="17">
        <f>'[1]11'!$D20</f>
        <v>0</v>
      </c>
      <c r="P20" s="16">
        <f>'[1]12'!$D20</f>
        <v>0</v>
      </c>
      <c r="Q20" s="16">
        <f>'[1]13'!$D20</f>
        <v>0</v>
      </c>
      <c r="R20" s="16">
        <f>'[1]14'!$D20</f>
        <v>0</v>
      </c>
      <c r="S20" s="17">
        <f>'[1]15'!$D20</f>
        <v>0</v>
      </c>
      <c r="T20" s="16">
        <f>'[1]16'!$D20</f>
        <v>0</v>
      </c>
      <c r="U20" s="17">
        <f>'[1]17'!$D20</f>
        <v>0</v>
      </c>
      <c r="V20" s="16">
        <f>'[1]18'!$D20</f>
        <v>0.4</v>
      </c>
      <c r="W20" s="17">
        <f>'[1]20'!$D20</f>
        <v>0</v>
      </c>
      <c r="X20" s="16">
        <f>'[1]21'!$D20</f>
        <v>0</v>
      </c>
      <c r="Y20" s="16">
        <f>'[1]22'!$D20</f>
        <v>0</v>
      </c>
      <c r="Z20" s="16">
        <f>'[1]23'!$D20</f>
        <v>0</v>
      </c>
      <c r="AA20" s="16">
        <f>'[1]24'!$D20</f>
        <v>0</v>
      </c>
      <c r="AB20" s="16">
        <f>'[1]25'!$D20</f>
        <v>0</v>
      </c>
      <c r="AC20" s="16">
        <f>'[1]26'!$D20</f>
        <v>1.02</v>
      </c>
      <c r="AD20" s="16">
        <f>'[1]27'!$D20</f>
        <v>0</v>
      </c>
      <c r="AE20" s="16">
        <f>'[1]28'!$D20</f>
        <v>2.2799999999999998</v>
      </c>
      <c r="AF20" s="16">
        <f>'[1]29'!$D20</f>
        <v>0</v>
      </c>
      <c r="AG20" s="16">
        <f>'[1]30'!$D20</f>
        <v>0</v>
      </c>
      <c r="AH20" s="16">
        <f>'[1]31'!$D20</f>
        <v>0</v>
      </c>
      <c r="AI20" s="16">
        <f>'[1]32'!$D20</f>
        <v>0</v>
      </c>
      <c r="AJ20" s="16">
        <f>'[1]33'!$D20</f>
        <v>0</v>
      </c>
      <c r="AK20" s="16">
        <f>'[1]34'!$D20</f>
        <v>0</v>
      </c>
      <c r="AL20" s="16">
        <f>'[1]35'!$D20</f>
        <v>0</v>
      </c>
      <c r="AM20" s="16">
        <f>'[1]36'!$D20</f>
        <v>0</v>
      </c>
      <c r="AN20" s="16">
        <f>'[1]37'!$D20</f>
        <v>0</v>
      </c>
      <c r="AO20" s="16">
        <f>'[1]38'!$D20</f>
        <v>9.0500000000000007</v>
      </c>
      <c r="AP20" s="16">
        <f>'[1]40'!$D20</f>
        <v>7.0000000000000007E-2</v>
      </c>
    </row>
    <row r="21" spans="1:42">
      <c r="A21" s="13" t="s">
        <v>59</v>
      </c>
      <c r="B21" s="14">
        <v>7</v>
      </c>
      <c r="C21" s="22"/>
      <c r="D21" s="23">
        <f t="array" ref="D21">AVERAGE(IF(E21:AP21&lt;&gt;0,E21:AP21,""))</f>
        <v>87.354864864864851</v>
      </c>
      <c r="E21" s="16">
        <f>'[1]1'!$D21</f>
        <v>88.41</v>
      </c>
      <c r="F21" s="16">
        <f>'[1]2'!$D21</f>
        <v>89.91</v>
      </c>
      <c r="G21" s="16">
        <f>'[1]3'!$D21</f>
        <v>88.3</v>
      </c>
      <c r="H21" s="16">
        <f>'[1]4'!$D21</f>
        <v>80.709999999999994</v>
      </c>
      <c r="I21" s="17">
        <f>'[1]5'!$D21</f>
        <v>86.16</v>
      </c>
      <c r="J21" s="16">
        <f>'[1]6'!$D21</f>
        <v>90</v>
      </c>
      <c r="K21" s="16">
        <f>'[1]7'!$D21</f>
        <v>86.89</v>
      </c>
      <c r="L21" s="16">
        <f>'[1]8'!$D21</f>
        <v>90</v>
      </c>
      <c r="M21" s="16">
        <f>'[1]9'!$D21</f>
        <v>89.62</v>
      </c>
      <c r="N21" s="16">
        <f>'[1]10'!$D21</f>
        <v>90</v>
      </c>
      <c r="O21" s="17">
        <f>'[1]11'!$D21</f>
        <v>90</v>
      </c>
      <c r="P21" s="16">
        <f>'[1]12'!$D21</f>
        <v>85.85</v>
      </c>
      <c r="Q21" s="16">
        <f>'[1]13'!$D21</f>
        <v>89.66</v>
      </c>
      <c r="R21" s="16">
        <f>'[1]14'!$D21</f>
        <v>90</v>
      </c>
      <c r="S21" s="17">
        <f>'[1]15'!$D21</f>
        <v>90</v>
      </c>
      <c r="T21" s="16">
        <f>'[1]16'!$D21</f>
        <v>90</v>
      </c>
      <c r="U21" s="17">
        <f>'[1]17'!$D21</f>
        <v>90</v>
      </c>
      <c r="V21" s="16">
        <f>'[1]18'!$D21</f>
        <v>88.04</v>
      </c>
      <c r="W21" s="17">
        <f>'[1]20'!$D21</f>
        <v>83.83</v>
      </c>
      <c r="X21" s="16">
        <f>'[1]21'!$D21</f>
        <v>89.29</v>
      </c>
      <c r="Y21" s="16">
        <f>'[1]22'!$D21</f>
        <v>85.93</v>
      </c>
      <c r="Z21" s="16">
        <f>'[1]23'!$D21</f>
        <v>81.790000000000006</v>
      </c>
      <c r="AA21" s="16">
        <f>'[1]24'!$D21</f>
        <v>89.11</v>
      </c>
      <c r="AB21" s="16">
        <f>'[1]25'!$D21</f>
        <v>89.09</v>
      </c>
      <c r="AC21" s="16">
        <f>'[1]26'!$D21</f>
        <v>87.59</v>
      </c>
      <c r="AD21" s="16">
        <f>'[1]27'!$D21</f>
        <v>89.94</v>
      </c>
      <c r="AE21" s="16">
        <f>'[1]28'!$D21</f>
        <v>84.1</v>
      </c>
      <c r="AF21" s="16">
        <f>'[1]29'!$D21</f>
        <v>86.27</v>
      </c>
      <c r="AG21" s="16">
        <f>'[1]30'!$D21</f>
        <v>88.83</v>
      </c>
      <c r="AH21" s="16">
        <f>'[1]31'!$D21</f>
        <v>90</v>
      </c>
      <c r="AI21" s="16">
        <f>'[1]32'!$D21</f>
        <v>87.32</v>
      </c>
      <c r="AJ21" s="16">
        <f>'[1]33'!$D21</f>
        <v>89.73</v>
      </c>
      <c r="AK21" s="16">
        <f>'[1]34'!$D21</f>
        <v>88.23</v>
      </c>
      <c r="AL21" s="16">
        <f>'[1]35'!$D21</f>
        <v>89.09</v>
      </c>
      <c r="AM21" s="16">
        <f>'[1]36'!$D21</f>
        <v>0</v>
      </c>
      <c r="AN21" s="16">
        <f>'[1]37'!$D21</f>
        <v>89.5</v>
      </c>
      <c r="AO21" s="16">
        <f>'[1]38'!$D21</f>
        <v>61.95</v>
      </c>
      <c r="AP21" s="16">
        <f>'[1]40'!$D21</f>
        <v>86.99</v>
      </c>
    </row>
    <row r="22" spans="1:42">
      <c r="A22" s="24"/>
      <c r="B22" s="24"/>
      <c r="E22" s="25"/>
      <c r="F22" s="25"/>
      <c r="G22" s="25"/>
      <c r="H22" s="25"/>
      <c r="I22" s="26"/>
      <c r="J22" s="25"/>
      <c r="K22" s="25"/>
      <c r="L22" s="25"/>
      <c r="M22" s="25"/>
      <c r="N22" s="25"/>
      <c r="O22" s="26"/>
      <c r="P22" s="25"/>
      <c r="Q22" s="25"/>
      <c r="R22" s="25"/>
      <c r="S22" s="26"/>
      <c r="T22" s="25"/>
      <c r="U22" s="26"/>
      <c r="V22" s="25"/>
      <c r="W22" s="26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</row>
    <row r="23" spans="1:42">
      <c r="A23" s="27" t="s">
        <v>61</v>
      </c>
      <c r="B23" s="24"/>
      <c r="E23" s="25"/>
      <c r="F23" s="25"/>
      <c r="G23" s="25"/>
      <c r="H23" s="25"/>
      <c r="I23" s="26"/>
      <c r="J23" s="25"/>
      <c r="K23" s="25"/>
      <c r="L23" s="25"/>
      <c r="M23" s="25"/>
      <c r="N23" s="25"/>
      <c r="O23" s="17"/>
      <c r="P23" s="25"/>
      <c r="Q23" s="25"/>
      <c r="R23" s="25"/>
      <c r="S23" s="26"/>
      <c r="T23" s="25"/>
      <c r="U23" s="26"/>
      <c r="V23" s="25"/>
      <c r="W23" s="17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</row>
    <row r="24" spans="1:42">
      <c r="A24" s="40" t="s">
        <v>50</v>
      </c>
      <c r="B24" s="40" t="s">
        <v>51</v>
      </c>
      <c r="C24" s="41" t="s">
        <v>52</v>
      </c>
      <c r="D24" s="41" t="s">
        <v>52</v>
      </c>
      <c r="E24" s="42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43"/>
    </row>
    <row r="25" spans="1:42">
      <c r="A25" s="7" t="s">
        <v>53</v>
      </c>
      <c r="B25" s="8">
        <v>1</v>
      </c>
      <c r="C25" s="9">
        <f>SUM('[1]1:40'!C25)</f>
        <v>0</v>
      </c>
      <c r="D25" s="9">
        <f>SUM('[1]1:40'!D25)</f>
        <v>228.73000000000002</v>
      </c>
      <c r="E25" s="12">
        <f>'[1]1'!$D25</f>
        <v>0</v>
      </c>
      <c r="F25" s="12">
        <f>'[1]2'!$D25</f>
        <v>0</v>
      </c>
      <c r="G25" s="12">
        <f>'[1]3'!$D25</f>
        <v>0</v>
      </c>
      <c r="H25" s="12">
        <f>'[1]4'!$D25</f>
        <v>8.17</v>
      </c>
      <c r="I25" s="11">
        <f>'[1]5'!$D25</f>
        <v>4.68</v>
      </c>
      <c r="J25" s="12">
        <f>'[1]6'!$D25</f>
        <v>30.12</v>
      </c>
      <c r="K25" s="12">
        <f>'[1]7'!$D25</f>
        <v>4.34</v>
      </c>
      <c r="L25" s="12">
        <f>'[1]8'!$D25</f>
        <v>0</v>
      </c>
      <c r="M25" s="12">
        <f>'[1]9'!$D25</f>
        <v>0</v>
      </c>
      <c r="N25" s="12">
        <f>'[1]10'!$D25</f>
        <v>0</v>
      </c>
      <c r="O25" s="11">
        <f>'[1]11'!$D25</f>
        <v>0</v>
      </c>
      <c r="P25" s="12">
        <f>'[1]12'!$D25</f>
        <v>11.07</v>
      </c>
      <c r="Q25" s="12">
        <f>'[1]13'!$D25</f>
        <v>6.61</v>
      </c>
      <c r="R25" s="12">
        <f>'[1]14'!$D25</f>
        <v>8.02</v>
      </c>
      <c r="S25" s="11">
        <f>'[1]15'!$D25</f>
        <v>4.8499999999999996</v>
      </c>
      <c r="T25" s="12">
        <f>'[1]16'!$D25</f>
        <v>13.25</v>
      </c>
      <c r="U25" s="11">
        <f>'[1]17'!$D25</f>
        <v>24.52</v>
      </c>
      <c r="V25" s="12">
        <f>'[1]18'!$D25</f>
        <v>10.78</v>
      </c>
      <c r="W25" s="11">
        <f>'[1]20'!$D25</f>
        <v>18.899999999999999</v>
      </c>
      <c r="X25" s="12">
        <f>'[1]21'!$D25</f>
        <v>4.49</v>
      </c>
      <c r="Y25" s="12">
        <f>'[1]22'!$D25</f>
        <v>0</v>
      </c>
      <c r="Z25" s="12">
        <f>'[1]23'!$D25</f>
        <v>2.39</v>
      </c>
      <c r="AA25" s="12">
        <f>'[1]24'!$D25</f>
        <v>7.39</v>
      </c>
      <c r="AB25" s="12">
        <f>'[1]25'!$D25</f>
        <v>0</v>
      </c>
      <c r="AC25" s="12">
        <f>'[1]26'!$D25</f>
        <v>0</v>
      </c>
      <c r="AD25" s="12">
        <f>'[1]27'!$D25</f>
        <v>0.3</v>
      </c>
      <c r="AE25" s="12">
        <f>'[1]28'!$D25</f>
        <v>3.52</v>
      </c>
      <c r="AF25" s="12">
        <f>'[1]29'!$D25</f>
        <v>0.66</v>
      </c>
      <c r="AG25" s="12">
        <f>'[1]30'!$D25</f>
        <v>0</v>
      </c>
      <c r="AH25" s="12">
        <f>'[1]31'!$D25</f>
        <v>0</v>
      </c>
      <c r="AI25" s="12">
        <f>'[1]32'!$D25</f>
        <v>6.29</v>
      </c>
      <c r="AJ25" s="12">
        <f>'[1]33'!$D25</f>
        <v>31.59</v>
      </c>
      <c r="AK25" s="12">
        <f>'[1]34'!$D25</f>
        <v>7.53</v>
      </c>
      <c r="AL25" s="12">
        <f>'[1]35'!$D25</f>
        <v>0</v>
      </c>
      <c r="AM25" s="12">
        <f>'[1]36'!$D25</f>
        <v>0</v>
      </c>
      <c r="AN25" s="12">
        <f>'[1]37'!$D25</f>
        <v>0</v>
      </c>
      <c r="AO25" s="12">
        <f>'[1]38'!$D25</f>
        <v>9.8699999999999992</v>
      </c>
      <c r="AP25" s="12">
        <f>'[1]40'!$D25</f>
        <v>9.39</v>
      </c>
    </row>
    <row r="26" spans="1:42">
      <c r="A26" s="13" t="s">
        <v>54</v>
      </c>
      <c r="B26" s="14">
        <v>2</v>
      </c>
      <c r="C26" s="15">
        <f>SUM('[1]1:40'!C26)</f>
        <v>186.14</v>
      </c>
      <c r="D26" s="15">
        <f>SUM('[1]1:40'!D26)</f>
        <v>186.14</v>
      </c>
      <c r="E26" s="16">
        <f>'[1]1'!$D26</f>
        <v>0</v>
      </c>
      <c r="F26" s="16">
        <f>'[1]2'!$D26</f>
        <v>0</v>
      </c>
      <c r="G26" s="16">
        <f>'[1]3'!$D26</f>
        <v>0</v>
      </c>
      <c r="H26" s="16">
        <f>'[1]4'!$D26</f>
        <v>6.13</v>
      </c>
      <c r="I26" s="17">
        <f>'[1]5'!$D26</f>
        <v>0.35</v>
      </c>
      <c r="J26" s="16">
        <f>'[1]6'!$D26</f>
        <v>26.16</v>
      </c>
      <c r="K26" s="16">
        <f>'[1]7'!$D26</f>
        <v>1.1499999999999999</v>
      </c>
      <c r="L26" s="16">
        <f>'[1]8'!$D26</f>
        <v>0</v>
      </c>
      <c r="M26" s="16">
        <f>'[1]9'!$D26</f>
        <v>0</v>
      </c>
      <c r="N26" s="16">
        <f>'[1]10'!$D26</f>
        <v>0</v>
      </c>
      <c r="O26" s="17">
        <f>'[1]11'!$D26</f>
        <v>0</v>
      </c>
      <c r="P26" s="16">
        <f>'[1]12'!$D26</f>
        <v>11.07</v>
      </c>
      <c r="Q26" s="16">
        <f>'[1]13'!$D26</f>
        <v>6.61</v>
      </c>
      <c r="R26" s="16">
        <f>'[1]14'!$D26</f>
        <v>8.02</v>
      </c>
      <c r="S26" s="17">
        <f>'[1]15'!$D26</f>
        <v>1.65</v>
      </c>
      <c r="T26" s="16">
        <f>'[1]16'!$D26</f>
        <v>13.25</v>
      </c>
      <c r="U26" s="17">
        <f>'[1]17'!$D26</f>
        <v>22.71</v>
      </c>
      <c r="V26" s="16">
        <f>'[1]18'!$D26</f>
        <v>9.75</v>
      </c>
      <c r="W26" s="17">
        <f>'[1]20'!$D26</f>
        <v>8.94</v>
      </c>
      <c r="X26" s="16">
        <f>'[1]21'!$D26</f>
        <v>4.49</v>
      </c>
      <c r="Y26" s="16">
        <f>'[1]22'!$D26</f>
        <v>0</v>
      </c>
      <c r="Z26" s="16">
        <f>'[1]23'!$D26</f>
        <v>2.39</v>
      </c>
      <c r="AA26" s="16">
        <f>'[1]24'!$D26</f>
        <v>7.39</v>
      </c>
      <c r="AB26" s="16">
        <f>'[1]25'!$D26</f>
        <v>0</v>
      </c>
      <c r="AC26" s="16">
        <f>'[1]26'!$D26</f>
        <v>0</v>
      </c>
      <c r="AD26" s="16">
        <f>'[1]27'!$D26</f>
        <v>0.24</v>
      </c>
      <c r="AE26" s="16">
        <f>'[1]28'!$D26</f>
        <v>0</v>
      </c>
      <c r="AF26" s="16">
        <f>'[1]29'!$D26</f>
        <v>0.66</v>
      </c>
      <c r="AG26" s="16">
        <f>'[1]30'!$D26</f>
        <v>0</v>
      </c>
      <c r="AH26" s="16">
        <f>'[1]31'!$D26</f>
        <v>0</v>
      </c>
      <c r="AI26" s="16">
        <f>'[1]32'!$D26</f>
        <v>6.29</v>
      </c>
      <c r="AJ26" s="16">
        <f>'[1]33'!$D26</f>
        <v>28.09</v>
      </c>
      <c r="AK26" s="16">
        <f>'[1]34'!$D26</f>
        <v>6.83</v>
      </c>
      <c r="AL26" s="16">
        <f>'[1]35'!$D26</f>
        <v>0</v>
      </c>
      <c r="AM26" s="16">
        <f>'[1]36'!$D26</f>
        <v>0</v>
      </c>
      <c r="AN26" s="16">
        <f>'[1]37'!$D26</f>
        <v>0</v>
      </c>
      <c r="AO26" s="16">
        <f>'[1]38'!$D26</f>
        <v>5.44</v>
      </c>
      <c r="AP26" s="16">
        <f>'[1]40'!$D26</f>
        <v>8.5299999999999994</v>
      </c>
    </row>
    <row r="27" spans="1:42">
      <c r="A27" s="13" t="s">
        <v>55</v>
      </c>
      <c r="B27" s="14">
        <v>3</v>
      </c>
      <c r="C27" s="15">
        <f>SUM('[1]1:40'!C27)</f>
        <v>20.93</v>
      </c>
      <c r="D27" s="15">
        <f>SUM('[1]1:40'!D27)</f>
        <v>20.93</v>
      </c>
      <c r="E27" s="16">
        <f>'[1]1'!$D27</f>
        <v>0</v>
      </c>
      <c r="F27" s="16">
        <f>'[1]2'!$D27</f>
        <v>0</v>
      </c>
      <c r="G27" s="16">
        <f>'[1]3'!$D27</f>
        <v>0</v>
      </c>
      <c r="H27" s="16">
        <f>'[1]4'!$D27</f>
        <v>0</v>
      </c>
      <c r="I27" s="17">
        <f>'[1]5'!$D27</f>
        <v>4.24</v>
      </c>
      <c r="J27" s="16">
        <f>'[1]6'!$D27</f>
        <v>3.96</v>
      </c>
      <c r="K27" s="16">
        <f>'[1]7'!$D27</f>
        <v>0.5</v>
      </c>
      <c r="L27" s="16">
        <f>'[1]8'!$D27</f>
        <v>0</v>
      </c>
      <c r="M27" s="16">
        <f>'[1]9'!$D27</f>
        <v>0</v>
      </c>
      <c r="N27" s="16">
        <f>'[1]10'!$D27</f>
        <v>0</v>
      </c>
      <c r="O27" s="17">
        <f>'[1]11'!$D27</f>
        <v>0</v>
      </c>
      <c r="P27" s="16">
        <f>'[1]12'!$D27</f>
        <v>0</v>
      </c>
      <c r="Q27" s="16">
        <f>'[1]13'!$D27</f>
        <v>0</v>
      </c>
      <c r="R27" s="16">
        <f>'[1]14'!$D27</f>
        <v>0</v>
      </c>
      <c r="S27" s="17">
        <f>'[1]15'!$D27</f>
        <v>3.2</v>
      </c>
      <c r="T27" s="16">
        <f>'[1]16'!$D27</f>
        <v>0</v>
      </c>
      <c r="U27" s="17">
        <f>'[1]17'!$D27</f>
        <v>1.43</v>
      </c>
      <c r="V27" s="16">
        <f>'[1]18'!$D27</f>
        <v>0.52</v>
      </c>
      <c r="W27" s="17">
        <f>'[1]20'!$D27</f>
        <v>0</v>
      </c>
      <c r="X27" s="16">
        <f>'[1]21'!$D27</f>
        <v>0</v>
      </c>
      <c r="Y27" s="16">
        <f>'[1]22'!$D27</f>
        <v>0</v>
      </c>
      <c r="Z27" s="16">
        <f>'[1]23'!$D27</f>
        <v>0</v>
      </c>
      <c r="AA27" s="16">
        <f>'[1]24'!$D27</f>
        <v>0</v>
      </c>
      <c r="AB27" s="16">
        <f>'[1]25'!$D27</f>
        <v>0</v>
      </c>
      <c r="AC27" s="16">
        <f>'[1]26'!$D27</f>
        <v>0</v>
      </c>
      <c r="AD27" s="16">
        <f>'[1]27'!$D27</f>
        <v>0.06</v>
      </c>
      <c r="AE27" s="16">
        <f>'[1]28'!$D27</f>
        <v>3.52</v>
      </c>
      <c r="AF27" s="16">
        <f>'[1]29'!$D27</f>
        <v>0</v>
      </c>
      <c r="AG27" s="16">
        <f>'[1]30'!$D27</f>
        <v>0</v>
      </c>
      <c r="AH27" s="16">
        <f>'[1]31'!$D27</f>
        <v>0</v>
      </c>
      <c r="AI27" s="16">
        <f>'[1]32'!$D27</f>
        <v>0</v>
      </c>
      <c r="AJ27" s="16">
        <f>'[1]33'!$D27</f>
        <v>3.5</v>
      </c>
      <c r="AK27" s="16">
        <f>'[1]34'!$D27</f>
        <v>0</v>
      </c>
      <c r="AL27" s="16">
        <f>'[1]35'!$D27</f>
        <v>0</v>
      </c>
      <c r="AM27" s="16">
        <f>'[1]36'!$D27</f>
        <v>0</v>
      </c>
      <c r="AN27" s="16">
        <f>'[1]37'!$D27</f>
        <v>0</v>
      </c>
      <c r="AO27" s="16">
        <f>'[1]38'!$D27</f>
        <v>0</v>
      </c>
      <c r="AP27" s="16">
        <f>'[1]40'!$D27</f>
        <v>0</v>
      </c>
    </row>
    <row r="28" spans="1:42">
      <c r="A28" s="13" t="s">
        <v>56</v>
      </c>
      <c r="B28" s="14">
        <v>4</v>
      </c>
      <c r="C28" s="15">
        <f>SUM('[1]1:40'!C28)</f>
        <v>0</v>
      </c>
      <c r="D28" s="15">
        <f>SUM('[1]1:40'!D28)</f>
        <v>21.66</v>
      </c>
      <c r="E28" s="16">
        <f>'[1]1'!$D28</f>
        <v>0</v>
      </c>
      <c r="F28" s="16">
        <f>'[1]2'!$D28</f>
        <v>0</v>
      </c>
      <c r="G28" s="16">
        <f>'[1]3'!$D28</f>
        <v>0</v>
      </c>
      <c r="H28" s="16">
        <f>'[1]4'!$D28</f>
        <v>2.04</v>
      </c>
      <c r="I28" s="17">
        <f>'[1]5'!$D28</f>
        <v>0.09</v>
      </c>
      <c r="J28" s="16">
        <f>'[1]6'!$D28</f>
        <v>0</v>
      </c>
      <c r="K28" s="16">
        <f>'[1]7'!$D28</f>
        <v>2.69</v>
      </c>
      <c r="L28" s="16">
        <f>'[1]8'!$D28</f>
        <v>0</v>
      </c>
      <c r="M28" s="16">
        <f>'[1]9'!$D28</f>
        <v>0</v>
      </c>
      <c r="N28" s="16">
        <f>'[1]10'!$D28</f>
        <v>0</v>
      </c>
      <c r="O28" s="17">
        <f>'[1]11'!$D28</f>
        <v>0</v>
      </c>
      <c r="P28" s="16">
        <f>'[1]12'!$D28</f>
        <v>0</v>
      </c>
      <c r="Q28" s="16">
        <f>'[1]13'!$D28</f>
        <v>0</v>
      </c>
      <c r="R28" s="16">
        <f>'[1]14'!$D28</f>
        <v>0</v>
      </c>
      <c r="S28" s="17">
        <f>'[1]15'!$D28</f>
        <v>0</v>
      </c>
      <c r="T28" s="16">
        <f>'[1]16'!$D28</f>
        <v>0</v>
      </c>
      <c r="U28" s="17">
        <f>'[1]17'!$D28</f>
        <v>0.38</v>
      </c>
      <c r="V28" s="16">
        <f>'[1]18'!$D28</f>
        <v>0.51</v>
      </c>
      <c r="W28" s="17">
        <f>'[1]20'!$D28</f>
        <v>9.9600000000000009</v>
      </c>
      <c r="X28" s="16">
        <f>'[1]21'!$D28</f>
        <v>0</v>
      </c>
      <c r="Y28" s="16">
        <f>'[1]22'!$D28</f>
        <v>0</v>
      </c>
      <c r="Z28" s="16">
        <f>'[1]23'!$D28</f>
        <v>0</v>
      </c>
      <c r="AA28" s="16">
        <f>'[1]24'!$D28</f>
        <v>0</v>
      </c>
      <c r="AB28" s="16">
        <f>'[1]25'!$D28</f>
        <v>0</v>
      </c>
      <c r="AC28" s="16">
        <f>'[1]26'!$D28</f>
        <v>0</v>
      </c>
      <c r="AD28" s="16">
        <f>'[1]27'!$D28</f>
        <v>0</v>
      </c>
      <c r="AE28" s="16">
        <f>'[1]28'!$D28</f>
        <v>0</v>
      </c>
      <c r="AF28" s="16">
        <f>'[1]29'!$D28</f>
        <v>0</v>
      </c>
      <c r="AG28" s="16">
        <f>'[1]30'!$D28</f>
        <v>0</v>
      </c>
      <c r="AH28" s="16">
        <f>'[1]31'!$D28</f>
        <v>0</v>
      </c>
      <c r="AI28" s="16">
        <f>'[1]32'!$D28</f>
        <v>0</v>
      </c>
      <c r="AJ28" s="16">
        <f>'[1]33'!$D28</f>
        <v>0</v>
      </c>
      <c r="AK28" s="16">
        <f>'[1]34'!$D28</f>
        <v>0.7</v>
      </c>
      <c r="AL28" s="16">
        <f>'[1]35'!$D28</f>
        <v>0</v>
      </c>
      <c r="AM28" s="16">
        <f>'[1]36'!$D28</f>
        <v>0</v>
      </c>
      <c r="AN28" s="16">
        <f>'[1]37'!$D28</f>
        <v>0</v>
      </c>
      <c r="AO28" s="16">
        <f>'[1]38'!$D28</f>
        <v>4.43</v>
      </c>
      <c r="AP28" s="16">
        <f>'[1]40'!$D28</f>
        <v>0.86</v>
      </c>
    </row>
    <row r="29" spans="1:42">
      <c r="A29" s="13" t="s">
        <v>57</v>
      </c>
      <c r="B29" s="14">
        <v>5</v>
      </c>
      <c r="C29" s="15">
        <f>SUM('[1]1:40'!C29)</f>
        <v>21.66</v>
      </c>
      <c r="D29" s="18"/>
      <c r="E29" s="19"/>
      <c r="F29" s="19"/>
      <c r="G29" s="19"/>
      <c r="H29" s="19"/>
      <c r="I29" s="20"/>
      <c r="J29" s="19"/>
      <c r="K29" s="19"/>
      <c r="L29" s="19"/>
      <c r="M29" s="19"/>
      <c r="N29" s="19"/>
      <c r="O29" s="20"/>
      <c r="P29" s="19"/>
      <c r="Q29" s="19"/>
      <c r="R29" s="19"/>
      <c r="S29" s="20"/>
      <c r="T29" s="19"/>
      <c r="U29" s="20"/>
      <c r="V29" s="19"/>
      <c r="W29" s="20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</row>
    <row r="30" spans="1:42">
      <c r="A30" s="13" t="s">
        <v>58</v>
      </c>
      <c r="B30" s="14">
        <v>6</v>
      </c>
      <c r="C30" s="15">
        <f>SUM('[1]1:40'!C30)</f>
        <v>0</v>
      </c>
      <c r="D30" s="15">
        <f>SUM('[1]1:40'!D30)</f>
        <v>0</v>
      </c>
      <c r="E30" s="16">
        <f>'[1]1'!$D30</f>
        <v>0</v>
      </c>
      <c r="F30" s="16">
        <f>'[1]2'!$D30</f>
        <v>0</v>
      </c>
      <c r="G30" s="16">
        <f>'[1]3'!$D30</f>
        <v>0</v>
      </c>
      <c r="H30" s="16">
        <f>'[1]4'!$D30</f>
        <v>0</v>
      </c>
      <c r="I30" s="17">
        <f>'[1]5'!$D30</f>
        <v>0</v>
      </c>
      <c r="J30" s="16">
        <f>'[1]6'!$D30</f>
        <v>0</v>
      </c>
      <c r="K30" s="16">
        <f>'[1]7'!$D30</f>
        <v>0</v>
      </c>
      <c r="L30" s="16">
        <f>'[1]8'!$D30</f>
        <v>0</v>
      </c>
      <c r="M30" s="16">
        <f>'[1]9'!$D30</f>
        <v>0</v>
      </c>
      <c r="N30" s="16">
        <f>'[1]10'!$D30</f>
        <v>0</v>
      </c>
      <c r="O30" s="17">
        <f>'[1]11'!$D30</f>
        <v>0</v>
      </c>
      <c r="P30" s="16">
        <f>'[1]12'!$D30</f>
        <v>0</v>
      </c>
      <c r="Q30" s="16">
        <f>'[1]13'!$D30</f>
        <v>0</v>
      </c>
      <c r="R30" s="16">
        <f>'[1]14'!$D30</f>
        <v>0</v>
      </c>
      <c r="S30" s="17">
        <f>'[1]15'!$D30</f>
        <v>0</v>
      </c>
      <c r="T30" s="16">
        <f>'[1]16'!$D30</f>
        <v>0</v>
      </c>
      <c r="U30" s="17">
        <f>'[1]17'!$D30</f>
        <v>0</v>
      </c>
      <c r="V30" s="16">
        <f>'[1]18'!$D30</f>
        <v>0</v>
      </c>
      <c r="W30" s="17">
        <f>'[1]20'!$D30</f>
        <v>0</v>
      </c>
      <c r="X30" s="16">
        <f>'[1]21'!$D30</f>
        <v>0</v>
      </c>
      <c r="Y30" s="16">
        <f>'[1]22'!$D30</f>
        <v>0</v>
      </c>
      <c r="Z30" s="16">
        <f>'[1]23'!$D30</f>
        <v>0</v>
      </c>
      <c r="AA30" s="16">
        <f>'[1]24'!$D30</f>
        <v>0</v>
      </c>
      <c r="AB30" s="16">
        <f>'[1]25'!$D30</f>
        <v>0</v>
      </c>
      <c r="AC30" s="16">
        <f>'[1]26'!$D30</f>
        <v>0</v>
      </c>
      <c r="AD30" s="16">
        <f>'[1]27'!$D30</f>
        <v>0</v>
      </c>
      <c r="AE30" s="16">
        <f>'[1]28'!$D30</f>
        <v>0</v>
      </c>
      <c r="AF30" s="16">
        <f>'[1]29'!$D30</f>
        <v>0</v>
      </c>
      <c r="AG30" s="16">
        <f>'[1]30'!$D30</f>
        <v>0</v>
      </c>
      <c r="AH30" s="16">
        <f>'[1]31'!$D30</f>
        <v>0</v>
      </c>
      <c r="AI30" s="16">
        <f>'[1]32'!$D30</f>
        <v>0</v>
      </c>
      <c r="AJ30" s="16">
        <f>'[1]33'!$D30</f>
        <v>0</v>
      </c>
      <c r="AK30" s="16">
        <f>'[1]34'!$D30</f>
        <v>0</v>
      </c>
      <c r="AL30" s="16">
        <f>'[1]35'!$D30</f>
        <v>0</v>
      </c>
      <c r="AM30" s="16">
        <f>'[1]36'!$D30</f>
        <v>0</v>
      </c>
      <c r="AN30" s="16">
        <f>'[1]37'!$D30</f>
        <v>0</v>
      </c>
      <c r="AO30" s="16">
        <f>'[1]38'!$D30</f>
        <v>0</v>
      </c>
      <c r="AP30" s="16">
        <f>'[1]40'!$D30</f>
        <v>0</v>
      </c>
    </row>
    <row r="31" spans="1:42">
      <c r="A31" s="13" t="s">
        <v>59</v>
      </c>
      <c r="B31" s="14">
        <v>7</v>
      </c>
      <c r="C31" s="22"/>
      <c r="D31" s="23">
        <f t="array" ref="D31">AVERAGE(IF(E31:AP31&lt;&gt;0,E31:AP31,""))</f>
        <v>87.704782608695652</v>
      </c>
      <c r="E31" s="16">
        <f>'[1]1'!$D31</f>
        <v>0</v>
      </c>
      <c r="F31" s="16">
        <f>'[1]2'!$D31</f>
        <v>0</v>
      </c>
      <c r="G31" s="16">
        <f>'[1]3'!$D31</f>
        <v>0</v>
      </c>
      <c r="H31" s="16">
        <f>'[1]4'!$D31</f>
        <v>83.76</v>
      </c>
      <c r="I31" s="17">
        <f>'[1]5'!$D31</f>
        <v>89.52</v>
      </c>
      <c r="J31" s="16">
        <f>'[1]6'!$D31</f>
        <v>90</v>
      </c>
      <c r="K31" s="16">
        <f>'[1]7'!$D31</f>
        <v>74.5</v>
      </c>
      <c r="L31" s="16">
        <f>'[1]8'!$D31</f>
        <v>0</v>
      </c>
      <c r="M31" s="16">
        <f>'[1]9'!$D31</f>
        <v>0</v>
      </c>
      <c r="N31" s="16">
        <f>'[1]10'!$D31</f>
        <v>0</v>
      </c>
      <c r="O31" s="17">
        <f>'[1]11'!$D31</f>
        <v>0</v>
      </c>
      <c r="P31" s="16">
        <f>'[1]12'!$D31</f>
        <v>90</v>
      </c>
      <c r="Q31" s="16">
        <f>'[1]13'!$D31</f>
        <v>90</v>
      </c>
      <c r="R31" s="16">
        <f>'[1]14'!$D31</f>
        <v>90</v>
      </c>
      <c r="S31" s="17">
        <f>'[1]15'!$D31</f>
        <v>90</v>
      </c>
      <c r="T31" s="16">
        <f>'[1]16'!$D31</f>
        <v>90</v>
      </c>
      <c r="U31" s="17">
        <f>'[1]17'!$D31</f>
        <v>89.61</v>
      </c>
      <c r="V31" s="16">
        <f>'[1]18'!$D31</f>
        <v>88.82</v>
      </c>
      <c r="W31" s="17">
        <f>'[1]20'!$D31</f>
        <v>76.83</v>
      </c>
      <c r="X31" s="16">
        <f>'[1]21'!$D31</f>
        <v>90</v>
      </c>
      <c r="Y31" s="16">
        <f>'[1]22'!$D31</f>
        <v>0</v>
      </c>
      <c r="Z31" s="16">
        <f>'[1]23'!$D31</f>
        <v>90</v>
      </c>
      <c r="AA31" s="16">
        <f>'[1]24'!$D31</f>
        <v>90</v>
      </c>
      <c r="AB31" s="16">
        <f>'[1]25'!$D31</f>
        <v>0</v>
      </c>
      <c r="AC31" s="16">
        <f>'[1]26'!$D31</f>
        <v>0</v>
      </c>
      <c r="AD31" s="16">
        <f>'[1]27'!$D31</f>
        <v>90</v>
      </c>
      <c r="AE31" s="16">
        <f>'[1]28'!$D31</f>
        <v>90</v>
      </c>
      <c r="AF31" s="16">
        <f>'[1]29'!$D31</f>
        <v>90</v>
      </c>
      <c r="AG31" s="16">
        <f>'[1]30'!$D31</f>
        <v>0</v>
      </c>
      <c r="AH31" s="16">
        <f>'[1]31'!$D31</f>
        <v>0</v>
      </c>
      <c r="AI31" s="16">
        <f>'[1]32'!$D31</f>
        <v>90</v>
      </c>
      <c r="AJ31" s="16">
        <f>'[1]33'!$D31</f>
        <v>90</v>
      </c>
      <c r="AK31" s="16">
        <f>'[1]34'!$D31</f>
        <v>87.68</v>
      </c>
      <c r="AL31" s="16">
        <f>'[1]35'!$D31</f>
        <v>0</v>
      </c>
      <c r="AM31" s="16">
        <f>'[1]36'!$D31</f>
        <v>0</v>
      </c>
      <c r="AN31" s="16">
        <f>'[1]37'!$D31</f>
        <v>0</v>
      </c>
      <c r="AO31" s="16">
        <f>'[1]38'!$D31</f>
        <v>78.78</v>
      </c>
      <c r="AP31" s="16">
        <f>'[1]40'!$D31</f>
        <v>87.71</v>
      </c>
    </row>
    <row r="32" spans="1:42">
      <c r="A32" s="24"/>
      <c r="B32" s="24"/>
      <c r="E32" s="25"/>
      <c r="F32" s="25"/>
      <c r="G32" s="25"/>
      <c r="H32" s="25"/>
      <c r="I32" s="26"/>
      <c r="J32" s="25"/>
      <c r="K32" s="25"/>
      <c r="L32" s="25"/>
      <c r="M32" s="25"/>
      <c r="N32" s="25"/>
      <c r="O32" s="26"/>
      <c r="P32" s="25"/>
      <c r="Q32" s="25"/>
      <c r="R32" s="25"/>
      <c r="S32" s="26"/>
      <c r="T32" s="25"/>
      <c r="U32" s="26"/>
      <c r="V32" s="25"/>
      <c r="W32" s="26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</row>
    <row r="33" spans="1:42">
      <c r="A33" s="27" t="s">
        <v>62</v>
      </c>
      <c r="B33" s="24"/>
      <c r="E33" s="25"/>
      <c r="F33" s="25"/>
      <c r="G33" s="25"/>
      <c r="H33" s="25"/>
      <c r="I33" s="26"/>
      <c r="J33" s="25"/>
      <c r="K33" s="25"/>
      <c r="L33" s="25"/>
      <c r="M33" s="25"/>
      <c r="N33" s="25"/>
      <c r="O33" s="17"/>
      <c r="P33" s="25"/>
      <c r="Q33" s="25"/>
      <c r="R33" s="25"/>
      <c r="S33" s="26"/>
      <c r="T33" s="25"/>
      <c r="U33" s="26"/>
      <c r="V33" s="25"/>
      <c r="W33" s="17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</row>
    <row r="34" spans="1:42">
      <c r="A34" s="40" t="s">
        <v>50</v>
      </c>
      <c r="B34" s="40" t="s">
        <v>51</v>
      </c>
      <c r="C34" s="41" t="s">
        <v>52</v>
      </c>
      <c r="D34" s="41" t="s">
        <v>52</v>
      </c>
      <c r="E34" s="42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43"/>
    </row>
    <row r="35" spans="1:42">
      <c r="A35" s="7" t="s">
        <v>53</v>
      </c>
      <c r="B35" s="8">
        <v>1</v>
      </c>
      <c r="C35" s="9">
        <f>SUM('[1]1:40'!C35)</f>
        <v>0</v>
      </c>
      <c r="D35" s="9">
        <f>SUM('[1]1:40'!D35)</f>
        <v>641.85</v>
      </c>
      <c r="E35" s="12">
        <f>'[1]1'!$D35</f>
        <v>4.54</v>
      </c>
      <c r="F35" s="12">
        <f>'[1]2'!$D35</f>
        <v>34.049999999999997</v>
      </c>
      <c r="G35" s="12">
        <f>'[1]3'!$D35</f>
        <v>0</v>
      </c>
      <c r="H35" s="12">
        <f>'[1]4'!$D35</f>
        <v>0.54</v>
      </c>
      <c r="I35" s="11">
        <f>'[1]5'!$D35</f>
        <v>3.99</v>
      </c>
      <c r="J35" s="12">
        <f>'[1]6'!$D35</f>
        <v>12.6</v>
      </c>
      <c r="K35" s="12">
        <f>'[1]7'!$D35</f>
        <v>1.77</v>
      </c>
      <c r="L35" s="12">
        <f>'[1]8'!$D35</f>
        <v>0</v>
      </c>
      <c r="M35" s="12">
        <f>'[1]9'!$D35</f>
        <v>0</v>
      </c>
      <c r="N35" s="12">
        <f>'[1]10'!$D35</f>
        <v>7.0000000000000007E-2</v>
      </c>
      <c r="O35" s="11">
        <f>'[1]11'!$D35</f>
        <v>7.08</v>
      </c>
      <c r="P35" s="12">
        <f>'[1]12'!$D35</f>
        <v>3</v>
      </c>
      <c r="Q35" s="12">
        <f>'[1]13'!$D35</f>
        <v>0</v>
      </c>
      <c r="R35" s="12">
        <f>'[1]14'!$D35</f>
        <v>0</v>
      </c>
      <c r="S35" s="11">
        <f>'[1]15'!$D35</f>
        <v>0</v>
      </c>
      <c r="T35" s="12">
        <f>'[1]16'!$D35</f>
        <v>3.47</v>
      </c>
      <c r="U35" s="11">
        <f>'[1]17'!$D35</f>
        <v>8.92</v>
      </c>
      <c r="V35" s="12">
        <f>'[1]18'!$D35</f>
        <v>0</v>
      </c>
      <c r="W35" s="11">
        <f>'[1]20'!$D35</f>
        <v>8.99</v>
      </c>
      <c r="X35" s="12">
        <f>'[1]21'!$D35</f>
        <v>3.94</v>
      </c>
      <c r="Y35" s="12">
        <f>'[1]22'!$D35</f>
        <v>4.68</v>
      </c>
      <c r="Z35" s="12">
        <f>'[1]23'!$D35</f>
        <v>15.24</v>
      </c>
      <c r="AA35" s="12">
        <f>'[1]24'!$D35</f>
        <v>13.34</v>
      </c>
      <c r="AB35" s="12">
        <f>'[1]25'!$D35</f>
        <v>0</v>
      </c>
      <c r="AC35" s="12">
        <f>'[1]26'!$D35</f>
        <v>0</v>
      </c>
      <c r="AD35" s="12">
        <f>'[1]27'!$D35</f>
        <v>3.51</v>
      </c>
      <c r="AE35" s="12">
        <f>'[1]28'!$D35</f>
        <v>1</v>
      </c>
      <c r="AF35" s="12">
        <f>'[1]29'!$D35</f>
        <v>3.34</v>
      </c>
      <c r="AG35" s="12">
        <f>'[1]30'!$D35</f>
        <v>143.82</v>
      </c>
      <c r="AH35" s="12">
        <f>'[1]31'!$D35</f>
        <v>0</v>
      </c>
      <c r="AI35" s="12">
        <f>'[1]32'!$D35</f>
        <v>0.64</v>
      </c>
      <c r="AJ35" s="12">
        <f>'[1]33'!$D35</f>
        <v>17.16</v>
      </c>
      <c r="AK35" s="12">
        <f>'[1]34'!$D35</f>
        <v>162.55000000000001</v>
      </c>
      <c r="AL35" s="12">
        <f>'[1]35'!$D35</f>
        <v>96.33</v>
      </c>
      <c r="AM35" s="12">
        <f>'[1]36'!$D35</f>
        <v>0</v>
      </c>
      <c r="AN35" s="12">
        <f>'[1]37'!$D35</f>
        <v>84.05</v>
      </c>
      <c r="AO35" s="12">
        <f>'[1]38'!$D35</f>
        <v>3.23</v>
      </c>
      <c r="AP35" s="12">
        <f>'[1]40'!$D35</f>
        <v>0</v>
      </c>
    </row>
    <row r="36" spans="1:42">
      <c r="A36" s="13" t="s">
        <v>54</v>
      </c>
      <c r="B36" s="14">
        <v>2</v>
      </c>
      <c r="C36" s="15">
        <f>SUM('[1]1:40'!C36)</f>
        <v>552.91999999999996</v>
      </c>
      <c r="D36" s="15">
        <f>SUM('[1]1:40'!D36)</f>
        <v>552.91999999999996</v>
      </c>
      <c r="E36" s="16">
        <f>'[1]1'!$D36</f>
        <v>4.54</v>
      </c>
      <c r="F36" s="16">
        <f>'[1]2'!$D36</f>
        <v>34.049999999999997</v>
      </c>
      <c r="G36" s="16">
        <f>'[1]3'!$D36</f>
        <v>0</v>
      </c>
      <c r="H36" s="16">
        <f>'[1]4'!$D36</f>
        <v>0.54</v>
      </c>
      <c r="I36" s="17">
        <f>'[1]5'!$D36</f>
        <v>2.4</v>
      </c>
      <c r="J36" s="16">
        <f>'[1]6'!$D36</f>
        <v>9.6199999999999992</v>
      </c>
      <c r="K36" s="16">
        <f>'[1]7'!$D36</f>
        <v>1.77</v>
      </c>
      <c r="L36" s="16">
        <f>'[1]8'!$D36</f>
        <v>0</v>
      </c>
      <c r="M36" s="16">
        <f>'[1]9'!$D36</f>
        <v>0</v>
      </c>
      <c r="N36" s="16">
        <f>'[1]10'!$D36</f>
        <v>7.0000000000000007E-2</v>
      </c>
      <c r="O36" s="17">
        <f>'[1]11'!$D36</f>
        <v>6.67</v>
      </c>
      <c r="P36" s="16">
        <f>'[1]12'!$D36</f>
        <v>3</v>
      </c>
      <c r="Q36" s="16">
        <f>'[1]13'!$D36</f>
        <v>0</v>
      </c>
      <c r="R36" s="16">
        <f>'[1]14'!$D36</f>
        <v>0</v>
      </c>
      <c r="S36" s="17">
        <f>'[1]15'!$D36</f>
        <v>0</v>
      </c>
      <c r="T36" s="16">
        <f>'[1]16'!$D36</f>
        <v>3.47</v>
      </c>
      <c r="U36" s="17">
        <f>'[1]17'!$D36</f>
        <v>2.99</v>
      </c>
      <c r="V36" s="16">
        <f>'[1]18'!$D36</f>
        <v>0</v>
      </c>
      <c r="W36" s="17">
        <f>'[1]20'!$D36</f>
        <v>4.99</v>
      </c>
      <c r="X36" s="16">
        <f>'[1]21'!$D36</f>
        <v>3.38</v>
      </c>
      <c r="Y36" s="16">
        <f>'[1]22'!$D36</f>
        <v>1.78</v>
      </c>
      <c r="Z36" s="16">
        <f>'[1]23'!$D36</f>
        <v>15.24</v>
      </c>
      <c r="AA36" s="16">
        <f>'[1]24'!$D36</f>
        <v>13.19</v>
      </c>
      <c r="AB36" s="16">
        <f>'[1]25'!$D36</f>
        <v>0</v>
      </c>
      <c r="AC36" s="16">
        <f>'[1]26'!$D36</f>
        <v>0</v>
      </c>
      <c r="AD36" s="16">
        <f>'[1]27'!$D36</f>
        <v>2.33</v>
      </c>
      <c r="AE36" s="16">
        <f>'[1]28'!$D36</f>
        <v>1</v>
      </c>
      <c r="AF36" s="16">
        <f>'[1]29'!$D36</f>
        <v>3.34</v>
      </c>
      <c r="AG36" s="16">
        <f>'[1]30'!$D36</f>
        <v>111.97</v>
      </c>
      <c r="AH36" s="16">
        <f>'[1]31'!$D36</f>
        <v>0</v>
      </c>
      <c r="AI36" s="16">
        <f>'[1]32'!$D36</f>
        <v>0.34</v>
      </c>
      <c r="AJ36" s="16">
        <f>'[1]33'!$D36</f>
        <v>7.38</v>
      </c>
      <c r="AK36" s="16">
        <f>'[1]34'!$D36</f>
        <v>140.41</v>
      </c>
      <c r="AL36" s="16">
        <f>'[1]35'!$D36</f>
        <v>95.33</v>
      </c>
      <c r="AM36" s="16">
        <f>'[1]36'!$D36</f>
        <v>0</v>
      </c>
      <c r="AN36" s="16">
        <f>'[1]37'!$D36</f>
        <v>83.12</v>
      </c>
      <c r="AO36" s="16">
        <f>'[1]38'!$D36</f>
        <v>0</v>
      </c>
      <c r="AP36" s="16">
        <f>'[1]40'!$D36</f>
        <v>0</v>
      </c>
    </row>
    <row r="37" spans="1:42">
      <c r="A37" s="13" t="s">
        <v>55</v>
      </c>
      <c r="B37" s="14">
        <v>3</v>
      </c>
      <c r="C37" s="15">
        <f>SUM('[1]1:40'!C37)</f>
        <v>47.269999999999996</v>
      </c>
      <c r="D37" s="15">
        <f>SUM('[1]1:40'!D37)</f>
        <v>47.269999999999996</v>
      </c>
      <c r="E37" s="16">
        <f>'[1]1'!$D37</f>
        <v>0</v>
      </c>
      <c r="F37" s="16">
        <f>'[1]2'!$D37</f>
        <v>0</v>
      </c>
      <c r="G37" s="16">
        <f>'[1]3'!$D37</f>
        <v>0</v>
      </c>
      <c r="H37" s="16">
        <f>'[1]4'!$D37</f>
        <v>0</v>
      </c>
      <c r="I37" s="17">
        <f>'[1]5'!$D37</f>
        <v>0.91</v>
      </c>
      <c r="J37" s="16">
        <f>'[1]6'!$D37</f>
        <v>2.5299999999999998</v>
      </c>
      <c r="K37" s="16">
        <f>'[1]7'!$D37</f>
        <v>0</v>
      </c>
      <c r="L37" s="16">
        <f>'[1]8'!$D37</f>
        <v>0</v>
      </c>
      <c r="M37" s="16">
        <f>'[1]9'!$D37</f>
        <v>0</v>
      </c>
      <c r="N37" s="16">
        <f>'[1]10'!$D37</f>
        <v>0</v>
      </c>
      <c r="O37" s="17">
        <f>'[1]11'!$D37</f>
        <v>0.41</v>
      </c>
      <c r="P37" s="16">
        <f>'[1]12'!$D37</f>
        <v>0</v>
      </c>
      <c r="Q37" s="16">
        <f>'[1]13'!$D37</f>
        <v>0</v>
      </c>
      <c r="R37" s="16">
        <f>'[1]14'!$D37</f>
        <v>0</v>
      </c>
      <c r="S37" s="17">
        <f>'[1]15'!$D37</f>
        <v>0</v>
      </c>
      <c r="T37" s="16">
        <f>'[1]16'!$D37</f>
        <v>0</v>
      </c>
      <c r="U37" s="17">
        <f>'[1]17'!$D37</f>
        <v>5.93</v>
      </c>
      <c r="V37" s="16">
        <f>'[1]18'!$D37</f>
        <v>0</v>
      </c>
      <c r="W37" s="17">
        <f>'[1]20'!$D37</f>
        <v>0</v>
      </c>
      <c r="X37" s="16">
        <f>'[1]21'!$D37</f>
        <v>0</v>
      </c>
      <c r="Y37" s="16">
        <f>'[1]22'!$D37</f>
        <v>0</v>
      </c>
      <c r="Z37" s="16">
        <f>'[1]23'!$D37</f>
        <v>0</v>
      </c>
      <c r="AA37" s="16">
        <f>'[1]24'!$D37</f>
        <v>0.15</v>
      </c>
      <c r="AB37" s="16">
        <f>'[1]25'!$D37</f>
        <v>0</v>
      </c>
      <c r="AC37" s="16">
        <f>'[1]26'!$D37</f>
        <v>0</v>
      </c>
      <c r="AD37" s="16">
        <f>'[1]27'!$D37</f>
        <v>1.18</v>
      </c>
      <c r="AE37" s="16">
        <f>'[1]28'!$D37</f>
        <v>0</v>
      </c>
      <c r="AF37" s="16">
        <f>'[1]29'!$D37</f>
        <v>0</v>
      </c>
      <c r="AG37" s="16">
        <f>'[1]30'!$D37</f>
        <v>14.85</v>
      </c>
      <c r="AH37" s="16">
        <f>'[1]31'!$D37</f>
        <v>0</v>
      </c>
      <c r="AI37" s="16">
        <f>'[1]32'!$D37</f>
        <v>0.3</v>
      </c>
      <c r="AJ37" s="16">
        <f>'[1]33'!$D37</f>
        <v>7.67</v>
      </c>
      <c r="AK37" s="16">
        <f>'[1]34'!$D37</f>
        <v>10.5</v>
      </c>
      <c r="AL37" s="16">
        <f>'[1]35'!$D37</f>
        <v>1</v>
      </c>
      <c r="AM37" s="16">
        <f>'[1]36'!$D37</f>
        <v>0</v>
      </c>
      <c r="AN37" s="16">
        <f>'[1]37'!$D37</f>
        <v>0.93</v>
      </c>
      <c r="AO37" s="16">
        <f>'[1]38'!$D37</f>
        <v>0.91</v>
      </c>
      <c r="AP37" s="16">
        <f>'[1]40'!$D37</f>
        <v>0</v>
      </c>
    </row>
    <row r="38" spans="1:42">
      <c r="A38" s="13" t="s">
        <v>56</v>
      </c>
      <c r="B38" s="14">
        <v>4</v>
      </c>
      <c r="C38" s="15">
        <f>SUM('[1]1:40'!C38)</f>
        <v>0</v>
      </c>
      <c r="D38" s="15">
        <f>SUM('[1]1:40'!D38)</f>
        <v>41.56</v>
      </c>
      <c r="E38" s="16">
        <f>'[1]1'!$D38</f>
        <v>0</v>
      </c>
      <c r="F38" s="16">
        <f>'[1]2'!$D38</f>
        <v>0</v>
      </c>
      <c r="G38" s="16">
        <f>'[1]3'!$D38</f>
        <v>0</v>
      </c>
      <c r="H38" s="16">
        <f>'[1]4'!$D38</f>
        <v>0</v>
      </c>
      <c r="I38" s="17">
        <f>'[1]5'!$D38</f>
        <v>0.68</v>
      </c>
      <c r="J38" s="16">
        <f>'[1]6'!$D38</f>
        <v>0.35</v>
      </c>
      <c r="K38" s="16">
        <f>'[1]7'!$D38</f>
        <v>0</v>
      </c>
      <c r="L38" s="16">
        <f>'[1]8'!$D38</f>
        <v>0</v>
      </c>
      <c r="M38" s="16">
        <f>'[1]9'!$D38</f>
        <v>0</v>
      </c>
      <c r="N38" s="16">
        <f>'[1]10'!$D38</f>
        <v>0</v>
      </c>
      <c r="O38" s="17">
        <f>'[1]11'!$D38</f>
        <v>0</v>
      </c>
      <c r="P38" s="16">
        <f>'[1]12'!$D38</f>
        <v>0</v>
      </c>
      <c r="Q38" s="16">
        <f>'[1]13'!$D38</f>
        <v>0</v>
      </c>
      <c r="R38" s="16">
        <f>'[1]14'!$D38</f>
        <v>0</v>
      </c>
      <c r="S38" s="17">
        <f>'[1]15'!$D38</f>
        <v>0</v>
      </c>
      <c r="T38" s="16">
        <f>'[1]16'!$D38</f>
        <v>0</v>
      </c>
      <c r="U38" s="17">
        <f>'[1]17'!$D38</f>
        <v>0</v>
      </c>
      <c r="V38" s="16">
        <f>'[1]18'!$D38</f>
        <v>0</v>
      </c>
      <c r="W38" s="17">
        <f>'[1]20'!$D38</f>
        <v>4</v>
      </c>
      <c r="X38" s="16">
        <f>'[1]21'!$D38</f>
        <v>0.56000000000000005</v>
      </c>
      <c r="Y38" s="16">
        <f>'[1]22'!$D38</f>
        <v>2.9</v>
      </c>
      <c r="Z38" s="16">
        <f>'[1]23'!$D38</f>
        <v>0</v>
      </c>
      <c r="AA38" s="16">
        <f>'[1]24'!$D38</f>
        <v>0</v>
      </c>
      <c r="AB38" s="16">
        <f>'[1]25'!$D38</f>
        <v>0</v>
      </c>
      <c r="AC38" s="16">
        <f>'[1]26'!$D38</f>
        <v>0</v>
      </c>
      <c r="AD38" s="16">
        <f>'[1]27'!$D38</f>
        <v>0</v>
      </c>
      <c r="AE38" s="16">
        <f>'[1]28'!$D38</f>
        <v>0</v>
      </c>
      <c r="AF38" s="16">
        <f>'[1]29'!$D38</f>
        <v>0</v>
      </c>
      <c r="AG38" s="16">
        <f>'[1]30'!$D38</f>
        <v>17</v>
      </c>
      <c r="AH38" s="16">
        <f>'[1]31'!$D38</f>
        <v>0</v>
      </c>
      <c r="AI38" s="16">
        <f>'[1]32'!$D38</f>
        <v>0</v>
      </c>
      <c r="AJ38" s="16">
        <f>'[1]33'!$D38</f>
        <v>2.11</v>
      </c>
      <c r="AK38" s="16">
        <f>'[1]34'!$D38</f>
        <v>11.64</v>
      </c>
      <c r="AL38" s="16">
        <f>'[1]35'!$D38</f>
        <v>0</v>
      </c>
      <c r="AM38" s="16">
        <f>'[1]36'!$D38</f>
        <v>0</v>
      </c>
      <c r="AN38" s="16">
        <f>'[1]37'!$D38</f>
        <v>0</v>
      </c>
      <c r="AO38" s="16">
        <f>'[1]38'!$D38</f>
        <v>2.3199999999999998</v>
      </c>
      <c r="AP38" s="16">
        <f>'[1]40'!$D38</f>
        <v>0</v>
      </c>
    </row>
    <row r="39" spans="1:42">
      <c r="A39" s="13" t="s">
        <v>57</v>
      </c>
      <c r="B39" s="14">
        <v>5</v>
      </c>
      <c r="C39" s="15">
        <f>SUM('[1]1:40'!C39)</f>
        <v>41.56</v>
      </c>
      <c r="D39" s="18"/>
      <c r="E39" s="19"/>
      <c r="F39" s="19"/>
      <c r="G39" s="19"/>
      <c r="H39" s="19"/>
      <c r="I39" s="20"/>
      <c r="J39" s="19"/>
      <c r="K39" s="19"/>
      <c r="L39" s="19"/>
      <c r="M39" s="19"/>
      <c r="N39" s="19"/>
      <c r="O39" s="20"/>
      <c r="P39" s="19"/>
      <c r="Q39" s="19"/>
      <c r="R39" s="19"/>
      <c r="S39" s="20"/>
      <c r="T39" s="19"/>
      <c r="U39" s="20"/>
      <c r="V39" s="19"/>
      <c r="W39" s="20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</row>
    <row r="40" spans="1:42">
      <c r="A40" s="13" t="s">
        <v>58</v>
      </c>
      <c r="B40" s="14">
        <v>6</v>
      </c>
      <c r="C40" s="15">
        <f>SUM('[1]1:40'!C40)</f>
        <v>0.1</v>
      </c>
      <c r="D40" s="15">
        <f>SUM('[1]1:40'!D40)</f>
        <v>0.1</v>
      </c>
      <c r="E40" s="16">
        <f>'[1]1'!$D40</f>
        <v>0</v>
      </c>
      <c r="F40" s="16">
        <f>'[1]2'!$D40</f>
        <v>0</v>
      </c>
      <c r="G40" s="16">
        <f>'[1]3'!$D40</f>
        <v>0</v>
      </c>
      <c r="H40" s="16">
        <f>'[1]4'!$D40</f>
        <v>0</v>
      </c>
      <c r="I40" s="17">
        <f>'[1]5'!$D40</f>
        <v>0</v>
      </c>
      <c r="J40" s="16">
        <f>'[1]6'!$D40</f>
        <v>0.1</v>
      </c>
      <c r="K40" s="16">
        <f>'[1]7'!$D40</f>
        <v>0</v>
      </c>
      <c r="L40" s="16">
        <f>'[1]8'!$D40</f>
        <v>0</v>
      </c>
      <c r="M40" s="16">
        <f>'[1]9'!$D40</f>
        <v>0</v>
      </c>
      <c r="N40" s="16">
        <f>'[1]10'!$D40</f>
        <v>0</v>
      </c>
      <c r="O40" s="17">
        <f>'[1]11'!$D40</f>
        <v>0</v>
      </c>
      <c r="P40" s="16">
        <f>'[1]12'!$D40</f>
        <v>0</v>
      </c>
      <c r="Q40" s="16">
        <f>'[1]13'!$D40</f>
        <v>0</v>
      </c>
      <c r="R40" s="16">
        <f>'[1]14'!$D40</f>
        <v>0</v>
      </c>
      <c r="S40" s="17">
        <f>'[1]15'!$D40</f>
        <v>0</v>
      </c>
      <c r="T40" s="16">
        <f>'[1]16'!$D40</f>
        <v>0</v>
      </c>
      <c r="U40" s="17">
        <f>'[1]17'!$D40</f>
        <v>0</v>
      </c>
      <c r="V40" s="16">
        <f>'[1]18'!$D40</f>
        <v>0</v>
      </c>
      <c r="W40" s="17">
        <f>'[1]20'!$D40</f>
        <v>0</v>
      </c>
      <c r="X40" s="16">
        <f>'[1]21'!$D40</f>
        <v>0</v>
      </c>
      <c r="Y40" s="16">
        <f>'[1]22'!$D40</f>
        <v>0</v>
      </c>
      <c r="Z40" s="16">
        <f>'[1]23'!$D40</f>
        <v>0</v>
      </c>
      <c r="AA40" s="16">
        <f>'[1]24'!$D40</f>
        <v>0</v>
      </c>
      <c r="AB40" s="16">
        <f>'[1]25'!$D40</f>
        <v>0</v>
      </c>
      <c r="AC40" s="16">
        <f>'[1]26'!$D40</f>
        <v>0</v>
      </c>
      <c r="AD40" s="16">
        <f>'[1]27'!$D40</f>
        <v>0</v>
      </c>
      <c r="AE40" s="16">
        <f>'[1]28'!$D40</f>
        <v>0</v>
      </c>
      <c r="AF40" s="16">
        <f>'[1]29'!$D40</f>
        <v>0</v>
      </c>
      <c r="AG40" s="16">
        <f>'[1]30'!$D40</f>
        <v>0</v>
      </c>
      <c r="AH40" s="16">
        <f>'[1]31'!$D40</f>
        <v>0</v>
      </c>
      <c r="AI40" s="16">
        <f>'[1]32'!$D40</f>
        <v>0</v>
      </c>
      <c r="AJ40" s="16">
        <f>'[1]33'!$D40</f>
        <v>0</v>
      </c>
      <c r="AK40" s="16">
        <f>'[1]34'!$D40</f>
        <v>0</v>
      </c>
      <c r="AL40" s="16">
        <f>'[1]35'!$D40</f>
        <v>0</v>
      </c>
      <c r="AM40" s="16">
        <f>'[1]36'!$D40</f>
        <v>0</v>
      </c>
      <c r="AN40" s="16">
        <f>'[1]37'!$D40</f>
        <v>0</v>
      </c>
      <c r="AO40" s="16">
        <f>'[1]38'!$D40</f>
        <v>0</v>
      </c>
      <c r="AP40" s="16">
        <f>'[1]40'!$D40</f>
        <v>0</v>
      </c>
    </row>
    <row r="41" spans="1:42">
      <c r="A41" s="13" t="s">
        <v>59</v>
      </c>
      <c r="B41" s="14">
        <v>7</v>
      </c>
      <c r="C41" s="22"/>
      <c r="D41" s="23">
        <f t="array" ref="D41">AVERAGE(IF(E41:AP41&lt;&gt;0,E41:AP41,""))</f>
        <v>87.638076923076923</v>
      </c>
      <c r="E41" s="16">
        <f>'[1]1'!$D41</f>
        <v>90</v>
      </c>
      <c r="F41" s="16">
        <f>'[1]2'!$D41</f>
        <v>90</v>
      </c>
      <c r="G41" s="16">
        <f>'[1]3'!$D41</f>
        <v>0</v>
      </c>
      <c r="H41" s="16">
        <f>'[1]4'!$D41</f>
        <v>90</v>
      </c>
      <c r="I41" s="17">
        <f>'[1]5'!$D41</f>
        <v>85.74</v>
      </c>
      <c r="J41" s="16">
        <f>'[1]6'!$D41</f>
        <v>88.79</v>
      </c>
      <c r="K41" s="16">
        <f>'[1]7'!$D41</f>
        <v>90</v>
      </c>
      <c r="L41" s="16">
        <f>'[1]8'!$D41</f>
        <v>0</v>
      </c>
      <c r="M41" s="16">
        <f>'[1]9'!$D41</f>
        <v>0</v>
      </c>
      <c r="N41" s="16">
        <f>'[1]10'!$D41</f>
        <v>90</v>
      </c>
      <c r="O41" s="17">
        <f>'[1]11'!$D41</f>
        <v>90</v>
      </c>
      <c r="P41" s="16">
        <f>'[1]12'!$D41</f>
        <v>90</v>
      </c>
      <c r="Q41" s="16">
        <f>'[1]13'!$D41</f>
        <v>0</v>
      </c>
      <c r="R41" s="16">
        <f>'[1]14'!$D41</f>
        <v>0</v>
      </c>
      <c r="S41" s="17">
        <f>'[1]15'!$D41</f>
        <v>0</v>
      </c>
      <c r="T41" s="16">
        <f>'[1]16'!$D41</f>
        <v>90</v>
      </c>
      <c r="U41" s="17">
        <f>'[1]17'!$D41</f>
        <v>90</v>
      </c>
      <c r="V41" s="16">
        <f>'[1]18'!$D41</f>
        <v>0</v>
      </c>
      <c r="W41" s="17">
        <f>'[1]20'!$D41</f>
        <v>78.88</v>
      </c>
      <c r="X41" s="16">
        <f>'[1]21'!$D41</f>
        <v>86.45</v>
      </c>
      <c r="Y41" s="16">
        <f>'[1]22'!$D41</f>
        <v>74.510000000000005</v>
      </c>
      <c r="Z41" s="16">
        <f>'[1]23'!$D41</f>
        <v>90</v>
      </c>
      <c r="AA41" s="16">
        <f>'[1]24'!$D41</f>
        <v>90</v>
      </c>
      <c r="AB41" s="16">
        <f>'[1]25'!$D41</f>
        <v>0</v>
      </c>
      <c r="AC41" s="16">
        <f>'[1]26'!$D41</f>
        <v>0</v>
      </c>
      <c r="AD41" s="16">
        <f>'[1]27'!$D41</f>
        <v>90</v>
      </c>
      <c r="AE41" s="16">
        <f>'[1]28'!$D41</f>
        <v>90</v>
      </c>
      <c r="AF41" s="16">
        <f>'[1]29'!$D41</f>
        <v>90</v>
      </c>
      <c r="AG41" s="16">
        <f>'[1]30'!$D41</f>
        <v>87.04</v>
      </c>
      <c r="AH41" s="16">
        <f>'[1]31'!$D41</f>
        <v>0</v>
      </c>
      <c r="AI41" s="16">
        <f>'[1]32'!$D41</f>
        <v>90</v>
      </c>
      <c r="AJ41" s="16">
        <f>'[1]33'!$D41</f>
        <v>86.93</v>
      </c>
      <c r="AK41" s="16">
        <f>'[1]34'!$D41</f>
        <v>88.21</v>
      </c>
      <c r="AL41" s="16">
        <f>'[1]35'!$D41</f>
        <v>90</v>
      </c>
      <c r="AM41" s="16">
        <f>'[1]36'!$D41</f>
        <v>0</v>
      </c>
      <c r="AN41" s="16">
        <f>'[1]37'!$D41</f>
        <v>90</v>
      </c>
      <c r="AO41" s="16">
        <f>'[1]38'!$D41</f>
        <v>72.040000000000006</v>
      </c>
      <c r="AP41" s="16">
        <f>'[1]40'!$D41</f>
        <v>0</v>
      </c>
    </row>
    <row r="42" spans="1:42">
      <c r="A42" s="29" t="s">
        <v>63</v>
      </c>
      <c r="B42" s="30"/>
    </row>
    <row r="43" spans="1:42">
      <c r="A43" s="1" t="s">
        <v>45</v>
      </c>
      <c r="B43" s="31"/>
    </row>
    <row r="44" spans="1:42">
      <c r="A44" s="1" t="s">
        <v>46</v>
      </c>
      <c r="B44" s="31"/>
    </row>
  </sheetData>
  <mergeCells count="2">
    <mergeCell ref="A2:D2"/>
    <mergeCell ref="A1:AP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0"/>
  <sheetViews>
    <sheetView workbookViewId="0">
      <selection activeCell="U21" sqref="U21"/>
    </sheetView>
  </sheetViews>
  <sheetFormatPr defaultRowHeight="14.4"/>
  <cols>
    <col min="1" max="1" width="8.33203125" customWidth="1"/>
    <col min="2" max="2" width="10.77734375" customWidth="1"/>
    <col min="3" max="3" width="2.109375" customWidth="1"/>
    <col min="4" max="4" width="1.21875" customWidth="1"/>
    <col min="5" max="5" width="11.21875" customWidth="1"/>
    <col min="6" max="6" width="14.33203125" customWidth="1"/>
    <col min="7" max="7" width="13.21875" bestFit="1" customWidth="1"/>
    <col min="8" max="8" width="9.5546875" customWidth="1"/>
    <col min="9" max="9" width="3.44140625" customWidth="1"/>
    <col min="10" max="10" width="3.109375" hidden="1" customWidth="1"/>
    <col min="11" max="11" width="14.44140625" customWidth="1"/>
    <col min="12" max="12" width="0.44140625" customWidth="1"/>
    <col min="13" max="13" width="13" customWidth="1"/>
    <col min="14" max="14" width="8" customWidth="1"/>
    <col min="15" max="15" width="3.6640625" customWidth="1"/>
    <col min="16" max="16" width="13.6640625" customWidth="1"/>
    <col min="17" max="17" width="1.88671875" customWidth="1"/>
  </cols>
  <sheetData>
    <row r="1" spans="1:17" ht="17.399999999999999">
      <c r="A1" s="107" t="s">
        <v>87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</row>
    <row r="2" spans="1:17" ht="15">
      <c r="A2" s="108" t="s">
        <v>88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</row>
    <row r="3" spans="1:17">
      <c r="A3" s="109" t="s">
        <v>89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</row>
    <row r="4" spans="1:17">
      <c r="A4" s="110" t="s">
        <v>90</v>
      </c>
      <c r="B4" s="113" t="s">
        <v>91</v>
      </c>
      <c r="C4" s="115" t="s">
        <v>92</v>
      </c>
      <c r="D4" s="116"/>
      <c r="E4" s="117"/>
      <c r="F4" s="113" t="s">
        <v>93</v>
      </c>
      <c r="G4" s="104" t="s">
        <v>94</v>
      </c>
      <c r="H4" s="105"/>
      <c r="I4" s="105"/>
      <c r="J4" s="106"/>
      <c r="K4" s="104" t="s">
        <v>95</v>
      </c>
      <c r="L4" s="105"/>
      <c r="M4" s="105"/>
      <c r="N4" s="106"/>
      <c r="O4" s="115" t="s">
        <v>96</v>
      </c>
      <c r="P4" s="116"/>
      <c r="Q4" s="117"/>
    </row>
    <row r="5" spans="1:17" ht="26.4">
      <c r="A5" s="111"/>
      <c r="B5" s="114"/>
      <c r="C5" s="118"/>
      <c r="D5" s="119"/>
      <c r="E5" s="120"/>
      <c r="F5" s="114"/>
      <c r="G5" s="54" t="s">
        <v>97</v>
      </c>
      <c r="H5" s="104" t="s">
        <v>98</v>
      </c>
      <c r="I5" s="105"/>
      <c r="J5" s="106"/>
      <c r="K5" s="104" t="s">
        <v>99</v>
      </c>
      <c r="L5" s="106"/>
      <c r="M5" s="104" t="s">
        <v>100</v>
      </c>
      <c r="N5" s="106"/>
      <c r="O5" s="118"/>
      <c r="P5" s="119"/>
      <c r="Q5" s="120"/>
    </row>
    <row r="6" spans="1:17">
      <c r="A6" s="112"/>
      <c r="B6" s="55" t="s">
        <v>101</v>
      </c>
      <c r="C6" s="101" t="s">
        <v>102</v>
      </c>
      <c r="D6" s="102"/>
      <c r="E6" s="103"/>
      <c r="F6" s="50" t="s">
        <v>103</v>
      </c>
      <c r="G6" s="50" t="s">
        <v>104</v>
      </c>
      <c r="H6" s="101" t="s">
        <v>105</v>
      </c>
      <c r="I6" s="102"/>
      <c r="J6" s="103"/>
      <c r="K6" s="101" t="s">
        <v>106</v>
      </c>
      <c r="L6" s="103"/>
      <c r="M6" s="101" t="s">
        <v>107</v>
      </c>
      <c r="N6" s="103"/>
      <c r="O6" s="101" t="s">
        <v>108</v>
      </c>
      <c r="P6" s="102"/>
      <c r="Q6" s="103"/>
    </row>
    <row r="7" spans="1:17">
      <c r="A7" s="51">
        <v>1</v>
      </c>
      <c r="B7" s="56" t="s">
        <v>109</v>
      </c>
      <c r="C7" s="95" t="s">
        <v>110</v>
      </c>
      <c r="D7" s="96"/>
      <c r="E7" s="97"/>
      <c r="F7" s="52" t="s">
        <v>111</v>
      </c>
      <c r="G7" s="53">
        <v>0</v>
      </c>
      <c r="H7" s="98">
        <v>0</v>
      </c>
      <c r="I7" s="99"/>
      <c r="J7" s="100"/>
      <c r="K7" s="98">
        <v>0</v>
      </c>
      <c r="L7" s="100"/>
      <c r="M7" s="98">
        <v>0.26</v>
      </c>
      <c r="N7" s="100"/>
      <c r="O7" s="98">
        <v>0.26</v>
      </c>
      <c r="P7" s="99"/>
      <c r="Q7" s="100"/>
    </row>
    <row r="8" spans="1:17">
      <c r="A8" s="51">
        <v>2</v>
      </c>
      <c r="B8" s="56" t="s">
        <v>109</v>
      </c>
      <c r="C8" s="95" t="s">
        <v>110</v>
      </c>
      <c r="D8" s="96"/>
      <c r="E8" s="97"/>
      <c r="F8" s="52" t="s">
        <v>112</v>
      </c>
      <c r="G8" s="53">
        <v>378</v>
      </c>
      <c r="H8" s="98">
        <v>3.1</v>
      </c>
      <c r="I8" s="99"/>
      <c r="J8" s="100"/>
      <c r="K8" s="98">
        <v>2.2200000000000002</v>
      </c>
      <c r="L8" s="100"/>
      <c r="M8" s="98">
        <v>28.77</v>
      </c>
      <c r="N8" s="100"/>
      <c r="O8" s="98">
        <v>12.59</v>
      </c>
      <c r="P8" s="99"/>
      <c r="Q8" s="100"/>
    </row>
    <row r="9" spans="1:17">
      <c r="A9" s="51">
        <v>3</v>
      </c>
      <c r="B9" s="56" t="s">
        <v>109</v>
      </c>
      <c r="C9" s="95" t="s">
        <v>110</v>
      </c>
      <c r="D9" s="96"/>
      <c r="E9" s="97"/>
      <c r="F9" s="52" t="s">
        <v>113</v>
      </c>
      <c r="G9" s="53">
        <v>14845</v>
      </c>
      <c r="H9" s="98">
        <v>181.69</v>
      </c>
      <c r="I9" s="99"/>
      <c r="J9" s="100"/>
      <c r="K9" s="98">
        <v>205.1</v>
      </c>
      <c r="L9" s="100"/>
      <c r="M9" s="98">
        <v>173.61</v>
      </c>
      <c r="N9" s="100"/>
      <c r="O9" s="98">
        <v>266.29000000000002</v>
      </c>
      <c r="P9" s="99"/>
      <c r="Q9" s="100"/>
    </row>
    <row r="10" spans="1:17">
      <c r="A10" s="51">
        <v>4</v>
      </c>
      <c r="B10" s="56" t="s">
        <v>109</v>
      </c>
      <c r="C10" s="95" t="s">
        <v>110</v>
      </c>
      <c r="D10" s="96"/>
      <c r="E10" s="97"/>
      <c r="F10" s="52" t="s">
        <v>114</v>
      </c>
      <c r="G10" s="53">
        <v>1511</v>
      </c>
      <c r="H10" s="98">
        <v>34.71</v>
      </c>
      <c r="I10" s="99"/>
      <c r="J10" s="100"/>
      <c r="K10" s="98">
        <v>16.37</v>
      </c>
      <c r="L10" s="100"/>
      <c r="M10" s="98">
        <v>28.51</v>
      </c>
      <c r="N10" s="100"/>
      <c r="O10" s="98">
        <v>40.78</v>
      </c>
      <c r="P10" s="99"/>
      <c r="Q10" s="100"/>
    </row>
    <row r="11" spans="1:17">
      <c r="A11" s="51">
        <v>5</v>
      </c>
      <c r="B11" s="56" t="s">
        <v>109</v>
      </c>
      <c r="C11" s="95" t="s">
        <v>110</v>
      </c>
      <c r="D11" s="96"/>
      <c r="E11" s="97"/>
      <c r="F11" s="52" t="s">
        <v>115</v>
      </c>
      <c r="G11" s="53">
        <v>3208</v>
      </c>
      <c r="H11" s="98">
        <v>35.92</v>
      </c>
      <c r="I11" s="99"/>
      <c r="J11" s="100"/>
      <c r="K11" s="98">
        <v>4.49</v>
      </c>
      <c r="L11" s="100"/>
      <c r="M11" s="98">
        <v>0</v>
      </c>
      <c r="N11" s="100"/>
      <c r="O11" s="98">
        <v>0</v>
      </c>
      <c r="P11" s="99"/>
      <c r="Q11" s="100"/>
    </row>
    <row r="12" spans="1:17">
      <c r="A12" s="51">
        <v>6</v>
      </c>
      <c r="B12" s="56" t="s">
        <v>109</v>
      </c>
      <c r="C12" s="95" t="s">
        <v>116</v>
      </c>
      <c r="D12" s="96"/>
      <c r="E12" s="97"/>
      <c r="F12" s="52" t="s">
        <v>111</v>
      </c>
      <c r="G12" s="53">
        <v>0</v>
      </c>
      <c r="H12" s="98">
        <v>0</v>
      </c>
      <c r="I12" s="99"/>
      <c r="J12" s="100"/>
      <c r="K12" s="98">
        <v>0</v>
      </c>
      <c r="L12" s="100"/>
      <c r="M12" s="98">
        <v>0.38</v>
      </c>
      <c r="N12" s="100"/>
      <c r="O12" s="98">
        <v>0.38</v>
      </c>
      <c r="P12" s="99"/>
      <c r="Q12" s="100"/>
    </row>
    <row r="13" spans="1:17">
      <c r="A13" s="51">
        <v>7</v>
      </c>
      <c r="B13" s="56" t="s">
        <v>109</v>
      </c>
      <c r="C13" s="95" t="s">
        <v>116</v>
      </c>
      <c r="D13" s="96"/>
      <c r="E13" s="97"/>
      <c r="F13" s="52" t="s">
        <v>112</v>
      </c>
      <c r="G13" s="53">
        <v>0</v>
      </c>
      <c r="H13" s="98">
        <v>0</v>
      </c>
      <c r="I13" s="99"/>
      <c r="J13" s="100"/>
      <c r="K13" s="98">
        <v>0</v>
      </c>
      <c r="L13" s="100"/>
      <c r="M13" s="98">
        <v>20.14</v>
      </c>
      <c r="N13" s="100"/>
      <c r="O13" s="98">
        <v>19.62</v>
      </c>
      <c r="P13" s="99"/>
      <c r="Q13" s="100"/>
    </row>
    <row r="14" spans="1:17">
      <c r="A14" s="51">
        <v>8</v>
      </c>
      <c r="B14" s="56" t="s">
        <v>109</v>
      </c>
      <c r="C14" s="95" t="s">
        <v>116</v>
      </c>
      <c r="D14" s="96"/>
      <c r="E14" s="97"/>
      <c r="F14" s="52" t="s">
        <v>113</v>
      </c>
      <c r="G14" s="53">
        <v>11784</v>
      </c>
      <c r="H14" s="98">
        <v>80.25</v>
      </c>
      <c r="I14" s="99"/>
      <c r="J14" s="100"/>
      <c r="K14" s="98">
        <v>107.95</v>
      </c>
      <c r="L14" s="100"/>
      <c r="M14" s="98">
        <v>135.12</v>
      </c>
      <c r="N14" s="100"/>
      <c r="O14" s="98">
        <v>230.12</v>
      </c>
      <c r="P14" s="99"/>
      <c r="Q14" s="100"/>
    </row>
    <row r="15" spans="1:17">
      <c r="A15" s="51">
        <v>9</v>
      </c>
      <c r="B15" s="56" t="s">
        <v>109</v>
      </c>
      <c r="C15" s="95" t="s">
        <v>116</v>
      </c>
      <c r="D15" s="96"/>
      <c r="E15" s="97"/>
      <c r="F15" s="52" t="s">
        <v>114</v>
      </c>
      <c r="G15" s="53">
        <v>49</v>
      </c>
      <c r="H15" s="98">
        <v>0</v>
      </c>
      <c r="I15" s="99"/>
      <c r="J15" s="100"/>
      <c r="K15" s="98">
        <v>0</v>
      </c>
      <c r="L15" s="100"/>
      <c r="M15" s="98">
        <v>76.14</v>
      </c>
      <c r="N15" s="100"/>
      <c r="O15" s="98">
        <v>76.14</v>
      </c>
      <c r="P15" s="99"/>
      <c r="Q15" s="100"/>
    </row>
    <row r="16" spans="1:17">
      <c r="A16" s="51">
        <v>10</v>
      </c>
      <c r="B16" s="56" t="s">
        <v>109</v>
      </c>
      <c r="C16" s="95" t="s">
        <v>117</v>
      </c>
      <c r="D16" s="96"/>
      <c r="E16" s="97"/>
      <c r="F16" s="52" t="s">
        <v>113</v>
      </c>
      <c r="G16" s="53">
        <v>50</v>
      </c>
      <c r="H16" s="98">
        <v>0.85</v>
      </c>
      <c r="I16" s="99"/>
      <c r="J16" s="100"/>
      <c r="K16" s="98">
        <v>0.85</v>
      </c>
      <c r="L16" s="100"/>
      <c r="M16" s="98">
        <v>1.92</v>
      </c>
      <c r="N16" s="100"/>
      <c r="O16" s="98">
        <v>0</v>
      </c>
      <c r="P16" s="99"/>
      <c r="Q16" s="100"/>
    </row>
    <row r="17" spans="1:17">
      <c r="A17" s="51">
        <v>11</v>
      </c>
      <c r="B17" s="56" t="s">
        <v>109</v>
      </c>
      <c r="C17" s="95" t="s">
        <v>117</v>
      </c>
      <c r="D17" s="96"/>
      <c r="E17" s="97"/>
      <c r="F17" s="52" t="s">
        <v>114</v>
      </c>
      <c r="G17" s="53">
        <v>0</v>
      </c>
      <c r="H17" s="98">
        <v>0</v>
      </c>
      <c r="I17" s="99"/>
      <c r="J17" s="100"/>
      <c r="K17" s="98">
        <v>0.25</v>
      </c>
      <c r="L17" s="100"/>
      <c r="M17" s="98">
        <v>0.82</v>
      </c>
      <c r="N17" s="100"/>
      <c r="O17" s="98">
        <v>1.07</v>
      </c>
      <c r="P17" s="99"/>
      <c r="Q17" s="100"/>
    </row>
    <row r="18" spans="1:17">
      <c r="A18" s="51">
        <v>12</v>
      </c>
      <c r="B18" s="56" t="s">
        <v>118</v>
      </c>
      <c r="C18" s="95" t="s">
        <v>119</v>
      </c>
      <c r="D18" s="96"/>
      <c r="E18" s="97"/>
      <c r="F18" s="52" t="s">
        <v>114</v>
      </c>
      <c r="G18" s="53">
        <v>0</v>
      </c>
      <c r="H18" s="98">
        <v>0</v>
      </c>
      <c r="I18" s="99"/>
      <c r="J18" s="100"/>
      <c r="K18" s="98">
        <v>0</v>
      </c>
      <c r="L18" s="100"/>
      <c r="M18" s="98">
        <v>2</v>
      </c>
      <c r="N18" s="100"/>
      <c r="O18" s="98">
        <v>0</v>
      </c>
      <c r="P18" s="99"/>
      <c r="Q18" s="100"/>
    </row>
    <row r="19" spans="1:17">
      <c r="A19" s="51">
        <v>13</v>
      </c>
      <c r="B19" s="56" t="s">
        <v>120</v>
      </c>
      <c r="C19" s="95" t="s">
        <v>121</v>
      </c>
      <c r="D19" s="96"/>
      <c r="E19" s="97"/>
      <c r="F19" s="52" t="s">
        <v>121</v>
      </c>
      <c r="G19" s="53">
        <v>0</v>
      </c>
      <c r="H19" s="98">
        <v>0</v>
      </c>
      <c r="I19" s="99"/>
      <c r="J19" s="100"/>
      <c r="K19" s="98">
        <v>0</v>
      </c>
      <c r="L19" s="100"/>
      <c r="M19" s="98">
        <v>30.38</v>
      </c>
      <c r="N19" s="100"/>
      <c r="O19" s="98">
        <v>14.94</v>
      </c>
      <c r="P19" s="99"/>
      <c r="Q19" s="100"/>
    </row>
    <row r="20" spans="1:17">
      <c r="A20" s="51">
        <v>14</v>
      </c>
      <c r="B20" s="56" t="s">
        <v>120</v>
      </c>
      <c r="C20" s="95" t="s">
        <v>122</v>
      </c>
      <c r="D20" s="96"/>
      <c r="E20" s="97"/>
      <c r="F20" s="52" t="s">
        <v>113</v>
      </c>
      <c r="G20" s="53">
        <v>0</v>
      </c>
      <c r="H20" s="98">
        <v>0</v>
      </c>
      <c r="I20" s="99"/>
      <c r="J20" s="100"/>
      <c r="K20" s="98">
        <v>0</v>
      </c>
      <c r="L20" s="100"/>
      <c r="M20" s="98">
        <v>28.36</v>
      </c>
      <c r="N20" s="100"/>
      <c r="O20" s="98">
        <v>10.88</v>
      </c>
      <c r="P20" s="99"/>
      <c r="Q20" s="100"/>
    </row>
    <row r="21" spans="1:17">
      <c r="A21" s="51">
        <v>15</v>
      </c>
      <c r="B21" s="56" t="s">
        <v>120</v>
      </c>
      <c r="C21" s="95" t="s">
        <v>122</v>
      </c>
      <c r="D21" s="96"/>
      <c r="E21" s="97"/>
      <c r="F21" s="52" t="s">
        <v>114</v>
      </c>
      <c r="G21" s="53">
        <v>0</v>
      </c>
      <c r="H21" s="98">
        <v>0</v>
      </c>
      <c r="I21" s="99"/>
      <c r="J21" s="100"/>
      <c r="K21" s="98">
        <v>0</v>
      </c>
      <c r="L21" s="100"/>
      <c r="M21" s="98">
        <v>39.51</v>
      </c>
      <c r="N21" s="100"/>
      <c r="O21" s="98">
        <v>0</v>
      </c>
      <c r="P21" s="99"/>
      <c r="Q21" s="100"/>
    </row>
    <row r="22" spans="1:17">
      <c r="A22" s="51">
        <v>16</v>
      </c>
      <c r="B22" s="56" t="s">
        <v>120</v>
      </c>
      <c r="C22" s="95" t="s">
        <v>122</v>
      </c>
      <c r="D22" s="96"/>
      <c r="E22" s="97"/>
      <c r="F22" s="52" t="s">
        <v>123</v>
      </c>
      <c r="G22" s="53">
        <v>0</v>
      </c>
      <c r="H22" s="98">
        <v>0</v>
      </c>
      <c r="I22" s="99"/>
      <c r="J22" s="100"/>
      <c r="K22" s="98">
        <v>0</v>
      </c>
      <c r="L22" s="100"/>
      <c r="M22" s="98">
        <v>36.409999999999997</v>
      </c>
      <c r="N22" s="100"/>
      <c r="O22" s="98">
        <v>17.27</v>
      </c>
      <c r="P22" s="99"/>
      <c r="Q22" s="100"/>
    </row>
    <row r="23" spans="1:17">
      <c r="A23" s="51">
        <v>17</v>
      </c>
      <c r="B23" s="56" t="s">
        <v>120</v>
      </c>
      <c r="C23" s="95" t="s">
        <v>124</v>
      </c>
      <c r="D23" s="96"/>
      <c r="E23" s="97"/>
      <c r="F23" s="52" t="s">
        <v>112</v>
      </c>
      <c r="G23" s="53">
        <v>0</v>
      </c>
      <c r="H23" s="98">
        <v>0</v>
      </c>
      <c r="I23" s="99"/>
      <c r="J23" s="100"/>
      <c r="K23" s="98">
        <v>0</v>
      </c>
      <c r="L23" s="100"/>
      <c r="M23" s="98">
        <v>2.42</v>
      </c>
      <c r="N23" s="100"/>
      <c r="O23" s="98">
        <v>2.42</v>
      </c>
      <c r="P23" s="99"/>
      <c r="Q23" s="100"/>
    </row>
    <row r="24" spans="1:17">
      <c r="A24" s="51">
        <v>18</v>
      </c>
      <c r="B24" s="56" t="s">
        <v>120</v>
      </c>
      <c r="C24" s="95" t="s">
        <v>125</v>
      </c>
      <c r="D24" s="96"/>
      <c r="E24" s="97"/>
      <c r="F24" s="52" t="s">
        <v>111</v>
      </c>
      <c r="G24" s="53">
        <v>0</v>
      </c>
      <c r="H24" s="98">
        <v>0</v>
      </c>
      <c r="I24" s="99"/>
      <c r="J24" s="100"/>
      <c r="K24" s="98">
        <v>0</v>
      </c>
      <c r="L24" s="100"/>
      <c r="M24" s="98">
        <v>5.43</v>
      </c>
      <c r="N24" s="100"/>
      <c r="O24" s="98">
        <v>3.71</v>
      </c>
      <c r="P24" s="99"/>
      <c r="Q24" s="100"/>
    </row>
    <row r="25" spans="1:17">
      <c r="A25" s="51">
        <v>19</v>
      </c>
      <c r="B25" s="56" t="s">
        <v>120</v>
      </c>
      <c r="C25" s="95" t="s">
        <v>125</v>
      </c>
      <c r="D25" s="96"/>
      <c r="E25" s="97"/>
      <c r="F25" s="52" t="s">
        <v>112</v>
      </c>
      <c r="G25" s="53">
        <v>0</v>
      </c>
      <c r="H25" s="98">
        <v>0</v>
      </c>
      <c r="I25" s="99"/>
      <c r="J25" s="100"/>
      <c r="K25" s="98">
        <v>0</v>
      </c>
      <c r="L25" s="100"/>
      <c r="M25" s="98">
        <v>19.97</v>
      </c>
      <c r="N25" s="100"/>
      <c r="O25" s="98">
        <v>8.59</v>
      </c>
      <c r="P25" s="99"/>
      <c r="Q25" s="100"/>
    </row>
    <row r="26" spans="1:17">
      <c r="A26" s="51">
        <v>20</v>
      </c>
      <c r="B26" s="56" t="s">
        <v>120</v>
      </c>
      <c r="C26" s="95" t="s">
        <v>125</v>
      </c>
      <c r="D26" s="96"/>
      <c r="E26" s="97"/>
      <c r="F26" s="52" t="s">
        <v>113</v>
      </c>
      <c r="G26" s="53">
        <v>0</v>
      </c>
      <c r="H26" s="98">
        <v>0</v>
      </c>
      <c r="I26" s="99"/>
      <c r="J26" s="100"/>
      <c r="K26" s="98">
        <v>1.6</v>
      </c>
      <c r="L26" s="100"/>
      <c r="M26" s="98">
        <v>211.25</v>
      </c>
      <c r="N26" s="100"/>
      <c r="O26" s="98">
        <v>185.3</v>
      </c>
      <c r="P26" s="99"/>
      <c r="Q26" s="100"/>
    </row>
    <row r="27" spans="1:17">
      <c r="A27" s="51">
        <v>21</v>
      </c>
      <c r="B27" s="56" t="s">
        <v>120</v>
      </c>
      <c r="C27" s="95" t="s">
        <v>125</v>
      </c>
      <c r="D27" s="96"/>
      <c r="E27" s="97"/>
      <c r="F27" s="52" t="s">
        <v>114</v>
      </c>
      <c r="G27" s="53">
        <v>0</v>
      </c>
      <c r="H27" s="98">
        <v>0</v>
      </c>
      <c r="I27" s="99"/>
      <c r="J27" s="100"/>
      <c r="K27" s="98">
        <v>0</v>
      </c>
      <c r="L27" s="100"/>
      <c r="M27" s="98">
        <v>83.55</v>
      </c>
      <c r="N27" s="100"/>
      <c r="O27" s="98">
        <v>0.96</v>
      </c>
      <c r="P27" s="99"/>
      <c r="Q27" s="100"/>
    </row>
    <row r="28" spans="1:17">
      <c r="A28" s="51">
        <v>22</v>
      </c>
      <c r="B28" s="56" t="s">
        <v>120</v>
      </c>
      <c r="C28" s="95" t="s">
        <v>126</v>
      </c>
      <c r="D28" s="96"/>
      <c r="E28" s="97"/>
      <c r="F28" s="52" t="s">
        <v>113</v>
      </c>
      <c r="G28" s="53">
        <v>0</v>
      </c>
      <c r="H28" s="98">
        <v>0</v>
      </c>
      <c r="I28" s="99"/>
      <c r="J28" s="100"/>
      <c r="K28" s="98">
        <v>0</v>
      </c>
      <c r="L28" s="100"/>
      <c r="M28" s="98">
        <v>19.68</v>
      </c>
      <c r="N28" s="100"/>
      <c r="O28" s="98">
        <v>0</v>
      </c>
      <c r="P28" s="99"/>
      <c r="Q28" s="100"/>
    </row>
    <row r="29" spans="1:17">
      <c r="A29" s="51">
        <v>23</v>
      </c>
      <c r="B29" s="56" t="s">
        <v>120</v>
      </c>
      <c r="C29" s="95" t="s">
        <v>126</v>
      </c>
      <c r="D29" s="96"/>
      <c r="E29" s="97"/>
      <c r="F29" s="52" t="s">
        <v>114</v>
      </c>
      <c r="G29" s="53">
        <v>0</v>
      </c>
      <c r="H29" s="98">
        <v>0</v>
      </c>
      <c r="I29" s="99"/>
      <c r="J29" s="100"/>
      <c r="K29" s="98">
        <v>0.63</v>
      </c>
      <c r="L29" s="100"/>
      <c r="M29" s="98">
        <v>10.1</v>
      </c>
      <c r="N29" s="100"/>
      <c r="O29" s="98">
        <v>2.65</v>
      </c>
      <c r="P29" s="99"/>
      <c r="Q29" s="100"/>
    </row>
    <row r="30" spans="1:17">
      <c r="A30" s="51">
        <v>24</v>
      </c>
      <c r="B30" s="56" t="s">
        <v>127</v>
      </c>
      <c r="C30" s="95" t="s">
        <v>128</v>
      </c>
      <c r="D30" s="96"/>
      <c r="E30" s="97"/>
      <c r="F30" s="52" t="s">
        <v>113</v>
      </c>
      <c r="G30" s="53">
        <v>160</v>
      </c>
      <c r="H30" s="98">
        <v>3.87</v>
      </c>
      <c r="I30" s="99"/>
      <c r="J30" s="100"/>
      <c r="K30" s="98">
        <v>3.87</v>
      </c>
      <c r="L30" s="100"/>
      <c r="M30" s="98">
        <v>3.9</v>
      </c>
      <c r="N30" s="100"/>
      <c r="O30" s="98">
        <v>6.52</v>
      </c>
      <c r="P30" s="99"/>
      <c r="Q30" s="100"/>
    </row>
    <row r="31" spans="1:17">
      <c r="A31" s="51">
        <v>25</v>
      </c>
      <c r="B31" s="56" t="s">
        <v>127</v>
      </c>
      <c r="C31" s="95" t="s">
        <v>128</v>
      </c>
      <c r="D31" s="96"/>
      <c r="E31" s="97"/>
      <c r="F31" s="52" t="s">
        <v>114</v>
      </c>
      <c r="G31" s="53">
        <v>0</v>
      </c>
      <c r="H31" s="98">
        <v>0</v>
      </c>
      <c r="I31" s="99"/>
      <c r="J31" s="100"/>
      <c r="K31" s="98">
        <v>0</v>
      </c>
      <c r="L31" s="100"/>
      <c r="M31" s="98">
        <v>2.82</v>
      </c>
      <c r="N31" s="100"/>
      <c r="O31" s="98">
        <v>2.14</v>
      </c>
      <c r="P31" s="99"/>
      <c r="Q31" s="100"/>
    </row>
    <row r="32" spans="1:17">
      <c r="A32" s="51">
        <v>26</v>
      </c>
      <c r="B32" s="56" t="s">
        <v>127</v>
      </c>
      <c r="C32" s="95" t="s">
        <v>128</v>
      </c>
      <c r="D32" s="96"/>
      <c r="E32" s="97"/>
      <c r="F32" s="52" t="s">
        <v>115</v>
      </c>
      <c r="G32" s="53">
        <v>0</v>
      </c>
      <c r="H32" s="98">
        <v>0</v>
      </c>
      <c r="I32" s="99"/>
      <c r="J32" s="100"/>
      <c r="K32" s="98">
        <v>0.22</v>
      </c>
      <c r="L32" s="100"/>
      <c r="M32" s="98">
        <v>0</v>
      </c>
      <c r="N32" s="100"/>
      <c r="O32" s="98">
        <v>0</v>
      </c>
      <c r="P32" s="99"/>
      <c r="Q32" s="100"/>
    </row>
    <row r="33" spans="1:17">
      <c r="A33" s="51">
        <v>27</v>
      </c>
      <c r="B33" s="56" t="s">
        <v>127</v>
      </c>
      <c r="C33" s="95" t="s">
        <v>129</v>
      </c>
      <c r="D33" s="96"/>
      <c r="E33" s="97"/>
      <c r="F33" s="52" t="s">
        <v>113</v>
      </c>
      <c r="G33" s="53">
        <v>0</v>
      </c>
      <c r="H33" s="98">
        <v>0</v>
      </c>
      <c r="I33" s="99"/>
      <c r="J33" s="100"/>
      <c r="K33" s="98">
        <v>0.2</v>
      </c>
      <c r="L33" s="100"/>
      <c r="M33" s="98">
        <v>0.27</v>
      </c>
      <c r="N33" s="100"/>
      <c r="O33" s="98">
        <v>0.27</v>
      </c>
      <c r="P33" s="99"/>
      <c r="Q33" s="100"/>
    </row>
    <row r="34" spans="1:17">
      <c r="A34" s="51">
        <v>28</v>
      </c>
      <c r="B34" s="56" t="s">
        <v>127</v>
      </c>
      <c r="C34" s="95" t="s">
        <v>129</v>
      </c>
      <c r="D34" s="96"/>
      <c r="E34" s="97"/>
      <c r="F34" s="52" t="s">
        <v>115</v>
      </c>
      <c r="G34" s="53">
        <v>155</v>
      </c>
      <c r="H34" s="98">
        <v>1.33</v>
      </c>
      <c r="I34" s="99"/>
      <c r="J34" s="100"/>
      <c r="K34" s="98">
        <v>1.33</v>
      </c>
      <c r="L34" s="100"/>
      <c r="M34" s="98">
        <v>10.91</v>
      </c>
      <c r="N34" s="100"/>
      <c r="O34" s="98">
        <v>6.27</v>
      </c>
      <c r="P34" s="99"/>
      <c r="Q34" s="100"/>
    </row>
    <row r="35" spans="1:17">
      <c r="A35" s="51">
        <v>29</v>
      </c>
      <c r="B35" s="56" t="s">
        <v>127</v>
      </c>
      <c r="C35" s="95" t="s">
        <v>130</v>
      </c>
      <c r="D35" s="96"/>
      <c r="E35" s="97"/>
      <c r="F35" s="52" t="s">
        <v>113</v>
      </c>
      <c r="G35" s="53">
        <v>946</v>
      </c>
      <c r="H35" s="98">
        <v>16.89</v>
      </c>
      <c r="I35" s="99"/>
      <c r="J35" s="100"/>
      <c r="K35" s="98">
        <v>17.29</v>
      </c>
      <c r="L35" s="100"/>
      <c r="M35" s="98">
        <v>19.920000000000002</v>
      </c>
      <c r="N35" s="100"/>
      <c r="O35" s="98">
        <v>3.31</v>
      </c>
      <c r="P35" s="99"/>
      <c r="Q35" s="100"/>
    </row>
    <row r="36" spans="1:17">
      <c r="A36" s="51">
        <v>30</v>
      </c>
      <c r="B36" s="56" t="s">
        <v>127</v>
      </c>
      <c r="C36" s="95" t="s">
        <v>130</v>
      </c>
      <c r="D36" s="96"/>
      <c r="E36" s="97"/>
      <c r="F36" s="52" t="s">
        <v>114</v>
      </c>
      <c r="G36" s="53">
        <v>69</v>
      </c>
      <c r="H36" s="98">
        <v>0.96</v>
      </c>
      <c r="I36" s="99"/>
      <c r="J36" s="100"/>
      <c r="K36" s="98">
        <v>0.96</v>
      </c>
      <c r="L36" s="100"/>
      <c r="M36" s="98">
        <v>0</v>
      </c>
      <c r="N36" s="100"/>
      <c r="O36" s="98">
        <v>0</v>
      </c>
      <c r="P36" s="99"/>
      <c r="Q36" s="100"/>
    </row>
    <row r="37" spans="1:17">
      <c r="A37" s="51">
        <v>31</v>
      </c>
      <c r="B37" s="56" t="s">
        <v>127</v>
      </c>
      <c r="C37" s="95" t="s">
        <v>130</v>
      </c>
      <c r="D37" s="96"/>
      <c r="E37" s="97"/>
      <c r="F37" s="52" t="s">
        <v>115</v>
      </c>
      <c r="G37" s="53">
        <v>163</v>
      </c>
      <c r="H37" s="98">
        <v>2.85</v>
      </c>
      <c r="I37" s="99"/>
      <c r="J37" s="100"/>
      <c r="K37" s="98">
        <v>2.85</v>
      </c>
      <c r="L37" s="100"/>
      <c r="M37" s="98">
        <v>0</v>
      </c>
      <c r="N37" s="100"/>
      <c r="O37" s="98">
        <v>2.85</v>
      </c>
      <c r="P37" s="99"/>
      <c r="Q37" s="100"/>
    </row>
    <row r="38" spans="1:17">
      <c r="A38" s="51">
        <v>32</v>
      </c>
      <c r="B38" s="56" t="s">
        <v>131</v>
      </c>
      <c r="C38" s="95" t="s">
        <v>132</v>
      </c>
      <c r="D38" s="96"/>
      <c r="E38" s="97"/>
      <c r="F38" s="52" t="s">
        <v>113</v>
      </c>
      <c r="G38" s="53">
        <v>0</v>
      </c>
      <c r="H38" s="98">
        <v>0</v>
      </c>
      <c r="I38" s="99"/>
      <c r="J38" s="100"/>
      <c r="K38" s="98">
        <v>0</v>
      </c>
      <c r="L38" s="100"/>
      <c r="M38" s="98">
        <v>147.24</v>
      </c>
      <c r="N38" s="100"/>
      <c r="O38" s="98">
        <v>0</v>
      </c>
      <c r="P38" s="99"/>
      <c r="Q38" s="100"/>
    </row>
    <row r="39" spans="1:17">
      <c r="A39" s="51">
        <v>33</v>
      </c>
      <c r="B39" s="56" t="s">
        <v>131</v>
      </c>
      <c r="C39" s="95" t="s">
        <v>132</v>
      </c>
      <c r="D39" s="96"/>
      <c r="E39" s="97"/>
      <c r="F39" s="52" t="s">
        <v>114</v>
      </c>
      <c r="G39" s="53">
        <v>100</v>
      </c>
      <c r="H39" s="98">
        <v>8</v>
      </c>
      <c r="I39" s="99"/>
      <c r="J39" s="100"/>
      <c r="K39" s="98">
        <v>0</v>
      </c>
      <c r="L39" s="100"/>
      <c r="M39" s="98">
        <v>0</v>
      </c>
      <c r="N39" s="100"/>
      <c r="O39" s="98">
        <v>0</v>
      </c>
      <c r="P39" s="99"/>
      <c r="Q39" s="100"/>
    </row>
    <row r="40" spans="1:17">
      <c r="A40" s="51">
        <v>34</v>
      </c>
      <c r="B40" s="56" t="s">
        <v>131</v>
      </c>
      <c r="C40" s="95" t="s">
        <v>133</v>
      </c>
      <c r="D40" s="96"/>
      <c r="E40" s="97"/>
      <c r="F40" s="52" t="s">
        <v>113</v>
      </c>
      <c r="G40" s="53">
        <v>0</v>
      </c>
      <c r="H40" s="98">
        <v>69.64</v>
      </c>
      <c r="I40" s="99"/>
      <c r="J40" s="100"/>
      <c r="K40" s="98">
        <v>34.64</v>
      </c>
      <c r="L40" s="100"/>
      <c r="M40" s="98">
        <v>81.510000000000005</v>
      </c>
      <c r="N40" s="100"/>
      <c r="O40" s="98">
        <v>76.31</v>
      </c>
      <c r="P40" s="99"/>
      <c r="Q40" s="100"/>
    </row>
    <row r="41" spans="1:17">
      <c r="A41" s="51">
        <v>35</v>
      </c>
      <c r="B41" s="56" t="s">
        <v>131</v>
      </c>
      <c r="C41" s="95" t="s">
        <v>134</v>
      </c>
      <c r="D41" s="96"/>
      <c r="E41" s="97"/>
      <c r="F41" s="52" t="s">
        <v>111</v>
      </c>
      <c r="G41" s="53">
        <v>0</v>
      </c>
      <c r="H41" s="98">
        <v>1.78</v>
      </c>
      <c r="I41" s="99"/>
      <c r="J41" s="100"/>
      <c r="K41" s="98">
        <v>1.78</v>
      </c>
      <c r="L41" s="100"/>
      <c r="M41" s="98">
        <v>3.6</v>
      </c>
      <c r="N41" s="100"/>
      <c r="O41" s="98">
        <v>0.68</v>
      </c>
      <c r="P41" s="99"/>
      <c r="Q41" s="100"/>
    </row>
    <row r="42" spans="1:17">
      <c r="A42" s="51">
        <v>36</v>
      </c>
      <c r="B42" s="56" t="s">
        <v>131</v>
      </c>
      <c r="C42" s="95" t="s">
        <v>134</v>
      </c>
      <c r="D42" s="96"/>
      <c r="E42" s="97"/>
      <c r="F42" s="52" t="s">
        <v>112</v>
      </c>
      <c r="G42" s="53">
        <v>0</v>
      </c>
      <c r="H42" s="98">
        <v>0</v>
      </c>
      <c r="I42" s="99"/>
      <c r="J42" s="100"/>
      <c r="K42" s="98">
        <v>0</v>
      </c>
      <c r="L42" s="100"/>
      <c r="M42" s="98">
        <v>52.53</v>
      </c>
      <c r="N42" s="100"/>
      <c r="O42" s="98">
        <v>0</v>
      </c>
      <c r="P42" s="99"/>
      <c r="Q42" s="100"/>
    </row>
    <row r="43" spans="1:17">
      <c r="A43" s="51">
        <v>37</v>
      </c>
      <c r="B43" s="56" t="s">
        <v>131</v>
      </c>
      <c r="C43" s="95" t="s">
        <v>134</v>
      </c>
      <c r="D43" s="96"/>
      <c r="E43" s="97"/>
      <c r="F43" s="52" t="s">
        <v>113</v>
      </c>
      <c r="G43" s="53">
        <v>0</v>
      </c>
      <c r="H43" s="98">
        <v>134.19999999999999</v>
      </c>
      <c r="I43" s="99"/>
      <c r="J43" s="100"/>
      <c r="K43" s="98">
        <v>79</v>
      </c>
      <c r="L43" s="100"/>
      <c r="M43" s="98">
        <v>374.74</v>
      </c>
      <c r="N43" s="100"/>
      <c r="O43" s="98">
        <v>239.9</v>
      </c>
      <c r="P43" s="99"/>
      <c r="Q43" s="100"/>
    </row>
    <row r="44" spans="1:17">
      <c r="A44" s="51">
        <v>38</v>
      </c>
      <c r="B44" s="56" t="s">
        <v>131</v>
      </c>
      <c r="C44" s="95" t="s">
        <v>134</v>
      </c>
      <c r="D44" s="96"/>
      <c r="E44" s="97"/>
      <c r="F44" s="52" t="s">
        <v>114</v>
      </c>
      <c r="G44" s="53">
        <v>0</v>
      </c>
      <c r="H44" s="98">
        <v>269.05</v>
      </c>
      <c r="I44" s="99"/>
      <c r="J44" s="100"/>
      <c r="K44" s="98">
        <v>253.05</v>
      </c>
      <c r="L44" s="100"/>
      <c r="M44" s="98">
        <v>287.60000000000002</v>
      </c>
      <c r="N44" s="100"/>
      <c r="O44" s="98">
        <v>201.1</v>
      </c>
      <c r="P44" s="99"/>
      <c r="Q44" s="100"/>
    </row>
    <row r="45" spans="1:17">
      <c r="A45" s="51">
        <v>39</v>
      </c>
      <c r="B45" s="56" t="s">
        <v>131</v>
      </c>
      <c r="C45" s="95" t="s">
        <v>135</v>
      </c>
      <c r="D45" s="96"/>
      <c r="E45" s="97"/>
      <c r="F45" s="52" t="s">
        <v>114</v>
      </c>
      <c r="G45" s="53">
        <v>0</v>
      </c>
      <c r="H45" s="98">
        <v>0</v>
      </c>
      <c r="I45" s="99"/>
      <c r="J45" s="100"/>
      <c r="K45" s="98">
        <v>0</v>
      </c>
      <c r="L45" s="100"/>
      <c r="M45" s="98">
        <v>78.3</v>
      </c>
      <c r="N45" s="100"/>
      <c r="O45" s="98">
        <v>0</v>
      </c>
      <c r="P45" s="99"/>
      <c r="Q45" s="100"/>
    </row>
    <row r="46" spans="1:17">
      <c r="A46" s="51">
        <v>40</v>
      </c>
      <c r="B46" s="56" t="s">
        <v>136</v>
      </c>
      <c r="C46" s="95" t="s">
        <v>121</v>
      </c>
      <c r="D46" s="96"/>
      <c r="E46" s="97"/>
      <c r="F46" s="52" t="s">
        <v>114</v>
      </c>
      <c r="G46" s="53">
        <v>0</v>
      </c>
      <c r="H46" s="98">
        <v>0</v>
      </c>
      <c r="I46" s="99"/>
      <c r="J46" s="100"/>
      <c r="K46" s="98">
        <v>0</v>
      </c>
      <c r="L46" s="100"/>
      <c r="M46" s="98">
        <v>0.48</v>
      </c>
      <c r="N46" s="100"/>
      <c r="O46" s="98">
        <v>0</v>
      </c>
      <c r="P46" s="99"/>
      <c r="Q46" s="100"/>
    </row>
    <row r="47" spans="1:17">
      <c r="A47" s="51">
        <v>41</v>
      </c>
      <c r="B47" s="56" t="s">
        <v>137</v>
      </c>
      <c r="C47" s="95" t="s">
        <v>121</v>
      </c>
      <c r="D47" s="96"/>
      <c r="E47" s="97"/>
      <c r="F47" s="52" t="s">
        <v>121</v>
      </c>
      <c r="G47" s="53">
        <v>0</v>
      </c>
      <c r="H47" s="98">
        <v>0</v>
      </c>
      <c r="I47" s="99"/>
      <c r="J47" s="100"/>
      <c r="K47" s="98">
        <v>0</v>
      </c>
      <c r="L47" s="100"/>
      <c r="M47" s="98">
        <v>29.05</v>
      </c>
      <c r="N47" s="100"/>
      <c r="O47" s="98">
        <v>0</v>
      </c>
      <c r="P47" s="99"/>
      <c r="Q47" s="100"/>
    </row>
    <row r="48" spans="1:17">
      <c r="A48" s="51">
        <v>42</v>
      </c>
      <c r="B48" s="56" t="s">
        <v>138</v>
      </c>
      <c r="C48" s="95" t="s">
        <v>139</v>
      </c>
      <c r="D48" s="96"/>
      <c r="E48" s="97"/>
      <c r="F48" s="52" t="s">
        <v>113</v>
      </c>
      <c r="G48" s="53">
        <v>0</v>
      </c>
      <c r="H48" s="98">
        <v>2600</v>
      </c>
      <c r="I48" s="99"/>
      <c r="J48" s="100"/>
      <c r="K48" s="98">
        <v>1618</v>
      </c>
      <c r="L48" s="100"/>
      <c r="M48" s="98">
        <v>9074</v>
      </c>
      <c r="N48" s="100"/>
      <c r="O48" s="98">
        <v>6173</v>
      </c>
      <c r="P48" s="99"/>
      <c r="Q48" s="100"/>
    </row>
    <row r="49" spans="1:17">
      <c r="A49" s="51">
        <v>43</v>
      </c>
      <c r="B49" s="56" t="s">
        <v>138</v>
      </c>
      <c r="C49" s="95" t="s">
        <v>140</v>
      </c>
      <c r="D49" s="96"/>
      <c r="E49" s="97"/>
      <c r="F49" s="52" t="s">
        <v>114</v>
      </c>
      <c r="G49" s="53">
        <v>0</v>
      </c>
      <c r="H49" s="98">
        <v>0</v>
      </c>
      <c r="I49" s="99"/>
      <c r="J49" s="100"/>
      <c r="K49" s="98">
        <v>0</v>
      </c>
      <c r="L49" s="100"/>
      <c r="M49" s="98">
        <v>345</v>
      </c>
      <c r="N49" s="100"/>
      <c r="O49" s="98">
        <v>345</v>
      </c>
      <c r="P49" s="99"/>
      <c r="Q49" s="100"/>
    </row>
    <row r="50" spans="1:17">
      <c r="A50" s="51">
        <v>44</v>
      </c>
      <c r="B50" s="56" t="s">
        <v>138</v>
      </c>
      <c r="C50" s="95" t="s">
        <v>141</v>
      </c>
      <c r="D50" s="96"/>
      <c r="E50" s="97"/>
      <c r="F50" s="52" t="s">
        <v>112</v>
      </c>
      <c r="G50" s="53">
        <v>0</v>
      </c>
      <c r="H50" s="98">
        <v>0</v>
      </c>
      <c r="I50" s="99"/>
      <c r="J50" s="100"/>
      <c r="K50" s="98">
        <v>0</v>
      </c>
      <c r="L50" s="100"/>
      <c r="M50" s="98">
        <v>790</v>
      </c>
      <c r="N50" s="100"/>
      <c r="O50" s="98">
        <v>790</v>
      </c>
      <c r="P50" s="99"/>
      <c r="Q50" s="100"/>
    </row>
    <row r="51" spans="1:17">
      <c r="A51" s="51">
        <v>45</v>
      </c>
      <c r="B51" s="56" t="s">
        <v>138</v>
      </c>
      <c r="C51" s="95" t="s">
        <v>141</v>
      </c>
      <c r="D51" s="96"/>
      <c r="E51" s="97"/>
      <c r="F51" s="52" t="s">
        <v>113</v>
      </c>
      <c r="G51" s="53">
        <v>0</v>
      </c>
      <c r="H51" s="98">
        <v>872</v>
      </c>
      <c r="I51" s="99"/>
      <c r="J51" s="100"/>
      <c r="K51" s="98">
        <v>872</v>
      </c>
      <c r="L51" s="100"/>
      <c r="M51" s="98">
        <v>13675</v>
      </c>
      <c r="N51" s="100"/>
      <c r="O51" s="98">
        <v>11754</v>
      </c>
      <c r="P51" s="99"/>
      <c r="Q51" s="100"/>
    </row>
    <row r="52" spans="1:17">
      <c r="A52" s="51">
        <v>46</v>
      </c>
      <c r="B52" s="56" t="s">
        <v>142</v>
      </c>
      <c r="C52" s="95" t="s">
        <v>143</v>
      </c>
      <c r="D52" s="96"/>
      <c r="E52" s="97"/>
      <c r="F52" s="52" t="s">
        <v>113</v>
      </c>
      <c r="G52" s="53">
        <v>0</v>
      </c>
      <c r="H52" s="98">
        <v>4473.8599999999997</v>
      </c>
      <c r="I52" s="99"/>
      <c r="J52" s="100"/>
      <c r="K52" s="98">
        <v>3513.07</v>
      </c>
      <c r="L52" s="100"/>
      <c r="M52" s="98">
        <v>569</v>
      </c>
      <c r="N52" s="100"/>
      <c r="O52" s="98">
        <v>2619.9699999999998</v>
      </c>
      <c r="P52" s="99"/>
      <c r="Q52" s="100"/>
    </row>
    <row r="53" spans="1:17">
      <c r="A53" s="51">
        <v>47</v>
      </c>
      <c r="B53" s="56" t="s">
        <v>142</v>
      </c>
      <c r="C53" s="95" t="s">
        <v>144</v>
      </c>
      <c r="D53" s="96"/>
      <c r="E53" s="97"/>
      <c r="F53" s="52" t="s">
        <v>113</v>
      </c>
      <c r="G53" s="53">
        <v>0</v>
      </c>
      <c r="H53" s="98">
        <v>515</v>
      </c>
      <c r="I53" s="99"/>
      <c r="J53" s="100"/>
      <c r="K53" s="98">
        <v>203.8</v>
      </c>
      <c r="L53" s="100"/>
      <c r="M53" s="98">
        <v>1082.8599999999999</v>
      </c>
      <c r="N53" s="100"/>
      <c r="O53" s="98">
        <v>747.79</v>
      </c>
      <c r="P53" s="99"/>
      <c r="Q53" s="100"/>
    </row>
    <row r="54" spans="1:17">
      <c r="A54" s="51">
        <v>48</v>
      </c>
      <c r="B54" s="56" t="s">
        <v>142</v>
      </c>
      <c r="C54" s="95" t="s">
        <v>145</v>
      </c>
      <c r="D54" s="96"/>
      <c r="E54" s="97"/>
      <c r="F54" s="52" t="s">
        <v>112</v>
      </c>
      <c r="G54" s="53">
        <v>0</v>
      </c>
      <c r="H54" s="98">
        <v>0</v>
      </c>
      <c r="I54" s="99"/>
      <c r="J54" s="100"/>
      <c r="K54" s="98">
        <v>0</v>
      </c>
      <c r="L54" s="100"/>
      <c r="M54" s="98">
        <v>23.5</v>
      </c>
      <c r="N54" s="100"/>
      <c r="O54" s="98">
        <v>0</v>
      </c>
      <c r="P54" s="99"/>
      <c r="Q54" s="100"/>
    </row>
    <row r="55" spans="1:17">
      <c r="A55" s="51">
        <v>49</v>
      </c>
      <c r="B55" s="56" t="s">
        <v>142</v>
      </c>
      <c r="C55" s="95" t="s">
        <v>145</v>
      </c>
      <c r="D55" s="96"/>
      <c r="E55" s="97"/>
      <c r="F55" s="52" t="s">
        <v>113</v>
      </c>
      <c r="G55" s="53">
        <v>0</v>
      </c>
      <c r="H55" s="98">
        <v>0</v>
      </c>
      <c r="I55" s="99"/>
      <c r="J55" s="100"/>
      <c r="K55" s="98">
        <v>0</v>
      </c>
      <c r="L55" s="100"/>
      <c r="M55" s="98">
        <v>1065.4000000000001</v>
      </c>
      <c r="N55" s="100"/>
      <c r="O55" s="98">
        <v>1003.1</v>
      </c>
      <c r="P55" s="99"/>
      <c r="Q55" s="100"/>
    </row>
    <row r="56" spans="1:17">
      <c r="A56" s="51">
        <v>50</v>
      </c>
      <c r="B56" s="56" t="s">
        <v>142</v>
      </c>
      <c r="C56" s="95" t="s">
        <v>145</v>
      </c>
      <c r="D56" s="96"/>
      <c r="E56" s="97"/>
      <c r="F56" s="52" t="s">
        <v>114</v>
      </c>
      <c r="G56" s="53">
        <v>0</v>
      </c>
      <c r="H56" s="98">
        <v>0</v>
      </c>
      <c r="I56" s="99"/>
      <c r="J56" s="100"/>
      <c r="K56" s="98">
        <v>0</v>
      </c>
      <c r="L56" s="100"/>
      <c r="M56" s="98">
        <v>37.6</v>
      </c>
      <c r="N56" s="100"/>
      <c r="O56" s="98">
        <v>0</v>
      </c>
      <c r="P56" s="99"/>
      <c r="Q56" s="100"/>
    </row>
    <row r="57" spans="1:17">
      <c r="A57" s="51">
        <v>51</v>
      </c>
      <c r="B57" s="56" t="s">
        <v>142</v>
      </c>
      <c r="C57" s="95" t="s">
        <v>146</v>
      </c>
      <c r="D57" s="96"/>
      <c r="E57" s="97"/>
      <c r="F57" s="52" t="s">
        <v>113</v>
      </c>
      <c r="G57" s="53">
        <v>0</v>
      </c>
      <c r="H57" s="98">
        <v>0</v>
      </c>
      <c r="I57" s="99"/>
      <c r="J57" s="100"/>
      <c r="K57" s="98">
        <v>0</v>
      </c>
      <c r="L57" s="100"/>
      <c r="M57" s="98">
        <v>2600.4</v>
      </c>
      <c r="N57" s="100"/>
      <c r="O57" s="98">
        <v>191.7</v>
      </c>
      <c r="P57" s="99"/>
      <c r="Q57" s="100"/>
    </row>
    <row r="58" spans="1:17">
      <c r="A58" s="51">
        <v>52</v>
      </c>
      <c r="B58" s="56" t="s">
        <v>142</v>
      </c>
      <c r="C58" s="95" t="s">
        <v>146</v>
      </c>
      <c r="D58" s="96"/>
      <c r="E58" s="97"/>
      <c r="F58" s="52" t="s">
        <v>114</v>
      </c>
      <c r="G58" s="53">
        <v>0</v>
      </c>
      <c r="H58" s="98">
        <v>0</v>
      </c>
      <c r="I58" s="99"/>
      <c r="J58" s="100"/>
      <c r="K58" s="98">
        <v>0</v>
      </c>
      <c r="L58" s="100"/>
      <c r="M58" s="98">
        <v>56</v>
      </c>
      <c r="N58" s="100"/>
      <c r="O58" s="98">
        <v>44</v>
      </c>
      <c r="P58" s="99"/>
      <c r="Q58" s="100"/>
    </row>
    <row r="59" spans="1:17">
      <c r="A59" s="51">
        <v>53</v>
      </c>
      <c r="B59" s="56" t="s">
        <v>147</v>
      </c>
      <c r="C59" s="95" t="s">
        <v>148</v>
      </c>
      <c r="D59" s="96"/>
      <c r="E59" s="97"/>
      <c r="F59" s="52" t="s">
        <v>113</v>
      </c>
      <c r="G59" s="53">
        <v>0</v>
      </c>
      <c r="H59" s="98">
        <v>10.199999999999999</v>
      </c>
      <c r="I59" s="99"/>
      <c r="J59" s="100"/>
      <c r="K59" s="98">
        <v>0.9</v>
      </c>
      <c r="L59" s="100"/>
      <c r="M59" s="98">
        <v>2.11</v>
      </c>
      <c r="N59" s="100"/>
      <c r="O59" s="98">
        <v>2.11</v>
      </c>
      <c r="P59" s="99"/>
      <c r="Q59" s="100"/>
    </row>
    <row r="60" spans="1:17">
      <c r="A60" s="51">
        <v>54</v>
      </c>
      <c r="B60" s="56" t="s">
        <v>147</v>
      </c>
      <c r="C60" s="95" t="s">
        <v>149</v>
      </c>
      <c r="D60" s="96"/>
      <c r="E60" s="97"/>
      <c r="F60" s="52" t="s">
        <v>113</v>
      </c>
      <c r="G60" s="53">
        <v>0</v>
      </c>
      <c r="H60" s="98">
        <v>19.8</v>
      </c>
      <c r="I60" s="99"/>
      <c r="J60" s="100"/>
      <c r="K60" s="98">
        <v>11.21</v>
      </c>
      <c r="L60" s="100"/>
      <c r="M60" s="98">
        <v>0.86</v>
      </c>
      <c r="N60" s="100"/>
      <c r="O60" s="98">
        <v>10</v>
      </c>
      <c r="P60" s="99"/>
      <c r="Q60" s="100"/>
    </row>
    <row r="61" spans="1:17">
      <c r="A61" s="51">
        <v>55</v>
      </c>
      <c r="B61" s="56" t="s">
        <v>147</v>
      </c>
      <c r="C61" s="95" t="s">
        <v>149</v>
      </c>
      <c r="D61" s="96"/>
      <c r="E61" s="97"/>
      <c r="F61" s="52" t="s">
        <v>114</v>
      </c>
      <c r="G61" s="53">
        <v>0</v>
      </c>
      <c r="H61" s="98">
        <v>1</v>
      </c>
      <c r="I61" s="99"/>
      <c r="J61" s="100"/>
      <c r="K61" s="98">
        <v>0.6</v>
      </c>
      <c r="L61" s="100"/>
      <c r="M61" s="98">
        <v>0.25</v>
      </c>
      <c r="N61" s="100"/>
      <c r="O61" s="98">
        <v>0.25</v>
      </c>
      <c r="P61" s="99"/>
      <c r="Q61" s="100"/>
    </row>
    <row r="62" spans="1:17">
      <c r="A62" s="51">
        <v>56</v>
      </c>
      <c r="B62" s="56" t="s">
        <v>150</v>
      </c>
      <c r="C62" s="95" t="s">
        <v>121</v>
      </c>
      <c r="D62" s="96"/>
      <c r="E62" s="97"/>
      <c r="F62" s="52" t="s">
        <v>121</v>
      </c>
      <c r="G62" s="53">
        <v>0</v>
      </c>
      <c r="H62" s="98">
        <v>0</v>
      </c>
      <c r="I62" s="99"/>
      <c r="J62" s="100"/>
      <c r="K62" s="98">
        <v>0</v>
      </c>
      <c r="L62" s="100"/>
      <c r="M62" s="98">
        <v>1</v>
      </c>
      <c r="N62" s="100"/>
      <c r="O62" s="98">
        <v>0</v>
      </c>
      <c r="P62" s="99"/>
      <c r="Q62" s="100"/>
    </row>
    <row r="63" spans="1:17">
      <c r="A63" s="51">
        <v>57</v>
      </c>
      <c r="B63" s="56" t="s">
        <v>150</v>
      </c>
      <c r="C63" s="95" t="s">
        <v>151</v>
      </c>
      <c r="D63" s="96"/>
      <c r="E63" s="97"/>
      <c r="F63" s="52" t="s">
        <v>152</v>
      </c>
      <c r="G63" s="53">
        <v>0</v>
      </c>
      <c r="H63" s="98">
        <v>0</v>
      </c>
      <c r="I63" s="99"/>
      <c r="J63" s="100"/>
      <c r="K63" s="98">
        <v>0</v>
      </c>
      <c r="L63" s="100"/>
      <c r="M63" s="98">
        <v>120</v>
      </c>
      <c r="N63" s="100"/>
      <c r="O63" s="98">
        <v>0</v>
      </c>
      <c r="P63" s="99"/>
      <c r="Q63" s="100"/>
    </row>
    <row r="64" spans="1:17">
      <c r="A64" s="51">
        <v>58</v>
      </c>
      <c r="B64" s="56" t="s">
        <v>153</v>
      </c>
      <c r="C64" s="95" t="s">
        <v>121</v>
      </c>
      <c r="D64" s="96"/>
      <c r="E64" s="97"/>
      <c r="F64" s="52" t="s">
        <v>121</v>
      </c>
      <c r="G64" s="53">
        <v>0</v>
      </c>
      <c r="H64" s="98">
        <v>0</v>
      </c>
      <c r="I64" s="99"/>
      <c r="J64" s="100"/>
      <c r="K64" s="98">
        <v>0.2</v>
      </c>
      <c r="L64" s="100"/>
      <c r="M64" s="98">
        <v>0</v>
      </c>
      <c r="N64" s="100"/>
      <c r="O64" s="98">
        <v>0</v>
      </c>
      <c r="P64" s="99"/>
      <c r="Q64" s="100"/>
    </row>
    <row r="65" spans="1:17">
      <c r="A65" s="51">
        <v>59</v>
      </c>
      <c r="B65" s="56" t="s">
        <v>153</v>
      </c>
      <c r="C65" s="95" t="s">
        <v>154</v>
      </c>
      <c r="D65" s="96"/>
      <c r="E65" s="97"/>
      <c r="F65" s="52" t="s">
        <v>152</v>
      </c>
      <c r="G65" s="53">
        <v>0</v>
      </c>
      <c r="H65" s="98">
        <v>0.5</v>
      </c>
      <c r="I65" s="99"/>
      <c r="J65" s="100"/>
      <c r="K65" s="98">
        <v>0</v>
      </c>
      <c r="L65" s="100"/>
      <c r="M65" s="98">
        <v>1.3</v>
      </c>
      <c r="N65" s="100"/>
      <c r="O65" s="98">
        <v>0</v>
      </c>
      <c r="P65" s="99"/>
      <c r="Q65" s="100"/>
    </row>
    <row r="66" spans="1:17">
      <c r="A66" s="51">
        <v>60</v>
      </c>
      <c r="B66" s="56" t="s">
        <v>153</v>
      </c>
      <c r="C66" s="95" t="s">
        <v>155</v>
      </c>
      <c r="D66" s="96"/>
      <c r="E66" s="97"/>
      <c r="F66" s="52" t="s">
        <v>152</v>
      </c>
      <c r="G66" s="53">
        <v>0</v>
      </c>
      <c r="H66" s="98">
        <v>2</v>
      </c>
      <c r="I66" s="99"/>
      <c r="J66" s="100"/>
      <c r="K66" s="98">
        <v>0</v>
      </c>
      <c r="L66" s="100"/>
      <c r="M66" s="98">
        <v>0</v>
      </c>
      <c r="N66" s="100"/>
      <c r="O66" s="98">
        <v>0</v>
      </c>
      <c r="P66" s="99"/>
      <c r="Q66" s="100"/>
    </row>
    <row r="67" spans="1:17">
      <c r="A67" s="51">
        <v>61</v>
      </c>
      <c r="B67" s="56" t="s">
        <v>156</v>
      </c>
      <c r="C67" s="95" t="s">
        <v>154</v>
      </c>
      <c r="D67" s="96"/>
      <c r="E67" s="97"/>
      <c r="F67" s="52" t="s">
        <v>113</v>
      </c>
      <c r="G67" s="53">
        <v>0</v>
      </c>
      <c r="H67" s="98">
        <v>0</v>
      </c>
      <c r="I67" s="99"/>
      <c r="J67" s="100"/>
      <c r="K67" s="98">
        <v>0</v>
      </c>
      <c r="L67" s="100"/>
      <c r="M67" s="98">
        <v>48.32</v>
      </c>
      <c r="N67" s="100"/>
      <c r="O67" s="98">
        <v>48.32</v>
      </c>
      <c r="P67" s="99"/>
      <c r="Q67" s="100"/>
    </row>
    <row r="68" spans="1:17">
      <c r="A68" s="51">
        <v>62</v>
      </c>
      <c r="B68" s="56" t="s">
        <v>156</v>
      </c>
      <c r="C68" s="95" t="s">
        <v>154</v>
      </c>
      <c r="D68" s="96"/>
      <c r="E68" s="97"/>
      <c r="F68" s="52" t="s">
        <v>152</v>
      </c>
      <c r="G68" s="53">
        <v>7.2</v>
      </c>
      <c r="H68" s="98">
        <v>8</v>
      </c>
      <c r="I68" s="99"/>
      <c r="J68" s="100"/>
      <c r="K68" s="98">
        <v>0</v>
      </c>
      <c r="L68" s="100"/>
      <c r="M68" s="98">
        <v>0</v>
      </c>
      <c r="N68" s="100"/>
      <c r="O68" s="98">
        <v>0</v>
      </c>
      <c r="P68" s="99"/>
      <c r="Q68" s="100"/>
    </row>
    <row r="69" spans="1:17">
      <c r="A69" s="51">
        <v>63</v>
      </c>
      <c r="B69" s="56" t="s">
        <v>156</v>
      </c>
      <c r="C69" s="95" t="s">
        <v>155</v>
      </c>
      <c r="D69" s="96"/>
      <c r="E69" s="97"/>
      <c r="F69" s="52" t="s">
        <v>152</v>
      </c>
      <c r="G69" s="53">
        <v>0</v>
      </c>
      <c r="H69" s="98">
        <v>16.5</v>
      </c>
      <c r="I69" s="99"/>
      <c r="J69" s="100"/>
      <c r="K69" s="98">
        <v>16.5</v>
      </c>
      <c r="L69" s="100"/>
      <c r="M69" s="98">
        <v>0</v>
      </c>
      <c r="N69" s="100"/>
      <c r="O69" s="98">
        <v>5.5</v>
      </c>
      <c r="P69" s="99"/>
      <c r="Q69" s="100"/>
    </row>
    <row r="70" spans="1:17">
      <c r="A70" s="51">
        <v>64</v>
      </c>
      <c r="B70" s="56" t="s">
        <v>157</v>
      </c>
      <c r="C70" s="95" t="s">
        <v>121</v>
      </c>
      <c r="D70" s="96"/>
      <c r="E70" s="97"/>
      <c r="F70" s="52" t="s">
        <v>121</v>
      </c>
      <c r="G70" s="53">
        <v>0</v>
      </c>
      <c r="H70" s="98">
        <v>10</v>
      </c>
      <c r="I70" s="99"/>
      <c r="J70" s="100"/>
      <c r="K70" s="98">
        <v>0</v>
      </c>
      <c r="L70" s="100"/>
      <c r="M70" s="98">
        <v>0</v>
      </c>
      <c r="N70" s="100"/>
      <c r="O70" s="98">
        <v>0</v>
      </c>
      <c r="P70" s="99"/>
      <c r="Q70" s="100"/>
    </row>
    <row r="71" spans="1:17">
      <c r="A71" s="51">
        <v>65</v>
      </c>
      <c r="B71" s="56" t="s">
        <v>157</v>
      </c>
      <c r="C71" s="95" t="s">
        <v>154</v>
      </c>
      <c r="D71" s="96"/>
      <c r="E71" s="97"/>
      <c r="F71" s="52" t="s">
        <v>152</v>
      </c>
      <c r="G71" s="53">
        <v>0</v>
      </c>
      <c r="H71" s="98">
        <v>4</v>
      </c>
      <c r="I71" s="99"/>
      <c r="J71" s="100"/>
      <c r="K71" s="98">
        <v>1</v>
      </c>
      <c r="L71" s="100"/>
      <c r="M71" s="98">
        <v>0</v>
      </c>
      <c r="N71" s="100"/>
      <c r="O71" s="98">
        <v>0</v>
      </c>
      <c r="P71" s="99"/>
      <c r="Q71" s="100"/>
    </row>
    <row r="72" spans="1:17">
      <c r="A72" s="51">
        <v>66</v>
      </c>
      <c r="B72" s="56" t="s">
        <v>157</v>
      </c>
      <c r="C72" s="95" t="s">
        <v>155</v>
      </c>
      <c r="D72" s="96"/>
      <c r="E72" s="97"/>
      <c r="F72" s="52" t="s">
        <v>152</v>
      </c>
      <c r="G72" s="53">
        <v>0</v>
      </c>
      <c r="H72" s="98">
        <v>1.5</v>
      </c>
      <c r="I72" s="99"/>
      <c r="J72" s="100"/>
      <c r="K72" s="98">
        <v>1.04</v>
      </c>
      <c r="L72" s="100"/>
      <c r="M72" s="98">
        <v>0</v>
      </c>
      <c r="N72" s="100"/>
      <c r="O72" s="98">
        <v>0</v>
      </c>
      <c r="P72" s="99"/>
      <c r="Q72" s="100"/>
    </row>
    <row r="73" spans="1:17">
      <c r="A73" s="51">
        <v>67</v>
      </c>
      <c r="B73" s="56" t="s">
        <v>158</v>
      </c>
      <c r="C73" s="95" t="s">
        <v>121</v>
      </c>
      <c r="D73" s="96"/>
      <c r="E73" s="97"/>
      <c r="F73" s="52" t="s">
        <v>121</v>
      </c>
      <c r="G73" s="53">
        <v>0</v>
      </c>
      <c r="H73" s="98">
        <v>0</v>
      </c>
      <c r="I73" s="99"/>
      <c r="J73" s="100"/>
      <c r="K73" s="98">
        <v>2</v>
      </c>
      <c r="L73" s="100"/>
      <c r="M73" s="98">
        <v>0</v>
      </c>
      <c r="N73" s="100"/>
      <c r="O73" s="98">
        <v>0</v>
      </c>
      <c r="P73" s="99"/>
      <c r="Q73" s="100"/>
    </row>
    <row r="74" spans="1:17">
      <c r="A74" s="51">
        <v>68</v>
      </c>
      <c r="B74" s="56" t="s">
        <v>158</v>
      </c>
      <c r="C74" s="95" t="s">
        <v>154</v>
      </c>
      <c r="D74" s="96"/>
      <c r="E74" s="97"/>
      <c r="F74" s="52" t="s">
        <v>152</v>
      </c>
      <c r="G74" s="53">
        <v>0</v>
      </c>
      <c r="H74" s="98">
        <v>27.5</v>
      </c>
      <c r="I74" s="99"/>
      <c r="J74" s="100"/>
      <c r="K74" s="98">
        <v>9</v>
      </c>
      <c r="L74" s="100"/>
      <c r="M74" s="98">
        <v>0</v>
      </c>
      <c r="N74" s="100"/>
      <c r="O74" s="98">
        <v>2</v>
      </c>
      <c r="P74" s="99"/>
      <c r="Q74" s="100"/>
    </row>
    <row r="75" spans="1:17">
      <c r="A75" s="51">
        <v>69</v>
      </c>
      <c r="B75" s="56" t="s">
        <v>158</v>
      </c>
      <c r="C75" s="95" t="s">
        <v>155</v>
      </c>
      <c r="D75" s="96"/>
      <c r="E75" s="97"/>
      <c r="F75" s="52" t="s">
        <v>152</v>
      </c>
      <c r="G75" s="53">
        <v>0</v>
      </c>
      <c r="H75" s="98">
        <v>31.85</v>
      </c>
      <c r="I75" s="99"/>
      <c r="J75" s="100"/>
      <c r="K75" s="98">
        <v>10.55</v>
      </c>
      <c r="L75" s="100"/>
      <c r="M75" s="98">
        <v>0</v>
      </c>
      <c r="N75" s="100"/>
      <c r="O75" s="98">
        <v>0</v>
      </c>
      <c r="P75" s="99"/>
      <c r="Q75" s="100"/>
    </row>
    <row r="76" spans="1:17">
      <c r="A76" s="51">
        <v>70</v>
      </c>
      <c r="B76" s="56" t="s">
        <v>158</v>
      </c>
      <c r="C76" s="95" t="s">
        <v>151</v>
      </c>
      <c r="D76" s="96"/>
      <c r="E76" s="97"/>
      <c r="F76" s="52" t="s">
        <v>152</v>
      </c>
      <c r="G76" s="53">
        <v>0</v>
      </c>
      <c r="H76" s="98">
        <v>0</v>
      </c>
      <c r="I76" s="99"/>
      <c r="J76" s="100"/>
      <c r="K76" s="98">
        <v>0</v>
      </c>
      <c r="L76" s="100"/>
      <c r="M76" s="98">
        <v>9</v>
      </c>
      <c r="N76" s="100"/>
      <c r="O76" s="98">
        <v>0</v>
      </c>
      <c r="P76" s="99"/>
      <c r="Q76" s="100"/>
    </row>
    <row r="77" spans="1:17">
      <c r="A77" s="51">
        <v>71</v>
      </c>
      <c r="B77" s="56" t="s">
        <v>159</v>
      </c>
      <c r="C77" s="95" t="s">
        <v>160</v>
      </c>
      <c r="D77" s="96"/>
      <c r="E77" s="97"/>
      <c r="F77" s="52" t="s">
        <v>113</v>
      </c>
      <c r="G77" s="53">
        <v>258</v>
      </c>
      <c r="H77" s="98">
        <v>13</v>
      </c>
      <c r="I77" s="99"/>
      <c r="J77" s="100"/>
      <c r="K77" s="98">
        <v>11.12</v>
      </c>
      <c r="L77" s="100"/>
      <c r="M77" s="98">
        <v>11.48</v>
      </c>
      <c r="N77" s="100"/>
      <c r="O77" s="98">
        <v>12.18</v>
      </c>
      <c r="P77" s="99"/>
      <c r="Q77" s="100"/>
    </row>
    <row r="78" spans="1:17">
      <c r="A78" s="51">
        <v>72</v>
      </c>
      <c r="B78" s="56" t="s">
        <v>159</v>
      </c>
      <c r="C78" s="95" t="s">
        <v>161</v>
      </c>
      <c r="D78" s="96"/>
      <c r="E78" s="97"/>
      <c r="F78" s="52" t="s">
        <v>113</v>
      </c>
      <c r="G78" s="53">
        <v>0</v>
      </c>
      <c r="H78" s="98">
        <v>18.5</v>
      </c>
      <c r="I78" s="99"/>
      <c r="J78" s="100"/>
      <c r="K78" s="98">
        <v>15</v>
      </c>
      <c r="L78" s="100"/>
      <c r="M78" s="98">
        <v>0</v>
      </c>
      <c r="N78" s="100"/>
      <c r="O78" s="98">
        <v>0</v>
      </c>
      <c r="P78" s="99"/>
      <c r="Q78" s="100"/>
    </row>
    <row r="79" spans="1:17">
      <c r="A79" s="51">
        <v>73</v>
      </c>
      <c r="B79" s="56" t="s">
        <v>159</v>
      </c>
      <c r="C79" s="95" t="s">
        <v>162</v>
      </c>
      <c r="D79" s="96"/>
      <c r="E79" s="97"/>
      <c r="F79" s="52" t="s">
        <v>113</v>
      </c>
      <c r="G79" s="53">
        <v>0</v>
      </c>
      <c r="H79" s="98">
        <v>0</v>
      </c>
      <c r="I79" s="99"/>
      <c r="J79" s="100"/>
      <c r="K79" s="98">
        <v>0</v>
      </c>
      <c r="L79" s="100"/>
      <c r="M79" s="98">
        <v>1.4</v>
      </c>
      <c r="N79" s="100"/>
      <c r="O79" s="98">
        <v>0</v>
      </c>
      <c r="P79" s="99"/>
      <c r="Q79" s="100"/>
    </row>
    <row r="80" spans="1:17">
      <c r="A80" s="51">
        <v>74</v>
      </c>
      <c r="B80" s="56" t="s">
        <v>159</v>
      </c>
      <c r="C80" s="95" t="s">
        <v>162</v>
      </c>
      <c r="D80" s="96"/>
      <c r="E80" s="97"/>
      <c r="F80" s="52" t="s">
        <v>114</v>
      </c>
      <c r="G80" s="53">
        <v>0</v>
      </c>
      <c r="H80" s="98">
        <v>0</v>
      </c>
      <c r="I80" s="99"/>
      <c r="J80" s="100"/>
      <c r="K80" s="98">
        <v>3.56</v>
      </c>
      <c r="L80" s="100"/>
      <c r="M80" s="98">
        <v>0</v>
      </c>
      <c r="N80" s="100"/>
      <c r="O80" s="98">
        <v>0.56999999999999995</v>
      </c>
      <c r="P80" s="99"/>
      <c r="Q80" s="100"/>
    </row>
    <row r="81" spans="1:17">
      <c r="A81" s="51">
        <v>75</v>
      </c>
      <c r="B81" s="56" t="s">
        <v>159</v>
      </c>
      <c r="C81" s="95" t="s">
        <v>163</v>
      </c>
      <c r="D81" s="96"/>
      <c r="E81" s="97"/>
      <c r="F81" s="52" t="s">
        <v>113</v>
      </c>
      <c r="G81" s="53">
        <v>0</v>
      </c>
      <c r="H81" s="98">
        <v>0</v>
      </c>
      <c r="I81" s="99"/>
      <c r="J81" s="100"/>
      <c r="K81" s="98">
        <v>0</v>
      </c>
      <c r="L81" s="100"/>
      <c r="M81" s="98">
        <v>1.2</v>
      </c>
      <c r="N81" s="100"/>
      <c r="O81" s="98">
        <v>0</v>
      </c>
      <c r="P81" s="99"/>
      <c r="Q81" s="100"/>
    </row>
    <row r="82" spans="1:17">
      <c r="A82" s="51">
        <v>76</v>
      </c>
      <c r="B82" s="56" t="s">
        <v>164</v>
      </c>
      <c r="C82" s="95" t="s">
        <v>121</v>
      </c>
      <c r="D82" s="96"/>
      <c r="E82" s="97"/>
      <c r="F82" s="52" t="s">
        <v>121</v>
      </c>
      <c r="G82" s="53">
        <v>0</v>
      </c>
      <c r="H82" s="98">
        <v>6</v>
      </c>
      <c r="I82" s="99"/>
      <c r="J82" s="100"/>
      <c r="K82" s="98">
        <v>3</v>
      </c>
      <c r="L82" s="100"/>
      <c r="M82" s="98">
        <v>0</v>
      </c>
      <c r="N82" s="100"/>
      <c r="O82" s="98">
        <v>0</v>
      </c>
      <c r="P82" s="99"/>
      <c r="Q82" s="100"/>
    </row>
    <row r="83" spans="1:17">
      <c r="A83" s="51">
        <v>77</v>
      </c>
      <c r="B83" s="56" t="s">
        <v>165</v>
      </c>
      <c r="C83" s="95" t="s">
        <v>121</v>
      </c>
      <c r="D83" s="96"/>
      <c r="E83" s="97"/>
      <c r="F83" s="52" t="s">
        <v>121</v>
      </c>
      <c r="G83" s="53">
        <v>0</v>
      </c>
      <c r="H83" s="98">
        <v>6</v>
      </c>
      <c r="I83" s="99"/>
      <c r="J83" s="100"/>
      <c r="K83" s="98">
        <v>0</v>
      </c>
      <c r="L83" s="100"/>
      <c r="M83" s="98">
        <v>0</v>
      </c>
      <c r="N83" s="100"/>
      <c r="O83" s="98">
        <v>0</v>
      </c>
      <c r="P83" s="99"/>
      <c r="Q83" s="100"/>
    </row>
    <row r="84" spans="1:17">
      <c r="A84" s="51">
        <v>78</v>
      </c>
      <c r="B84" s="56" t="s">
        <v>166</v>
      </c>
      <c r="C84" s="95" t="s">
        <v>121</v>
      </c>
      <c r="D84" s="96"/>
      <c r="E84" s="97"/>
      <c r="F84" s="52" t="s">
        <v>121</v>
      </c>
      <c r="G84" s="53">
        <v>0</v>
      </c>
      <c r="H84" s="98">
        <v>2</v>
      </c>
      <c r="I84" s="99"/>
      <c r="J84" s="100"/>
      <c r="K84" s="98">
        <v>0</v>
      </c>
      <c r="L84" s="100"/>
      <c r="M84" s="98">
        <v>0</v>
      </c>
      <c r="N84" s="100"/>
      <c r="O84" s="98">
        <v>0</v>
      </c>
      <c r="P84" s="99"/>
      <c r="Q84" s="100"/>
    </row>
    <row r="85" spans="1:17">
      <c r="A85" s="51">
        <v>79</v>
      </c>
      <c r="B85" s="56" t="s">
        <v>167</v>
      </c>
      <c r="C85" s="95" t="s">
        <v>154</v>
      </c>
      <c r="D85" s="96"/>
      <c r="E85" s="97"/>
      <c r="F85" s="52" t="s">
        <v>123</v>
      </c>
      <c r="G85" s="53">
        <v>0</v>
      </c>
      <c r="H85" s="98">
        <v>0</v>
      </c>
      <c r="I85" s="99"/>
      <c r="J85" s="100"/>
      <c r="K85" s="98">
        <v>0</v>
      </c>
      <c r="L85" s="100"/>
      <c r="M85" s="98">
        <v>5</v>
      </c>
      <c r="N85" s="100"/>
      <c r="O85" s="98">
        <v>0</v>
      </c>
      <c r="P85" s="99"/>
      <c r="Q85" s="100"/>
    </row>
    <row r="86" spans="1:17">
      <c r="A86" s="51">
        <v>80</v>
      </c>
      <c r="B86" s="56" t="s">
        <v>167</v>
      </c>
      <c r="C86" s="95" t="s">
        <v>155</v>
      </c>
      <c r="D86" s="96"/>
      <c r="E86" s="97"/>
      <c r="F86" s="52" t="s">
        <v>152</v>
      </c>
      <c r="G86" s="53">
        <v>0</v>
      </c>
      <c r="H86" s="98">
        <v>5.5</v>
      </c>
      <c r="I86" s="99"/>
      <c r="J86" s="100"/>
      <c r="K86" s="98">
        <v>0</v>
      </c>
      <c r="L86" s="100"/>
      <c r="M86" s="98">
        <v>3.64</v>
      </c>
      <c r="N86" s="100"/>
      <c r="O86" s="98">
        <v>0</v>
      </c>
      <c r="P86" s="99"/>
      <c r="Q86" s="100"/>
    </row>
    <row r="87" spans="1:17">
      <c r="A87" s="51">
        <v>81</v>
      </c>
      <c r="B87" s="56" t="s">
        <v>168</v>
      </c>
      <c r="C87" s="95" t="s">
        <v>154</v>
      </c>
      <c r="D87" s="96"/>
      <c r="E87" s="97"/>
      <c r="F87" s="52" t="s">
        <v>152</v>
      </c>
      <c r="G87" s="53">
        <v>0</v>
      </c>
      <c r="H87" s="98">
        <v>0.05</v>
      </c>
      <c r="I87" s="99"/>
      <c r="J87" s="100"/>
      <c r="K87" s="98">
        <v>0.05</v>
      </c>
      <c r="L87" s="100"/>
      <c r="M87" s="98">
        <v>0</v>
      </c>
      <c r="N87" s="100"/>
      <c r="O87" s="98">
        <v>0</v>
      </c>
      <c r="P87" s="99"/>
      <c r="Q87" s="100"/>
    </row>
    <row r="88" spans="1:17">
      <c r="A88" s="51">
        <v>82</v>
      </c>
      <c r="B88" s="56" t="s">
        <v>169</v>
      </c>
      <c r="C88" s="95" t="s">
        <v>121</v>
      </c>
      <c r="D88" s="96"/>
      <c r="E88" s="97"/>
      <c r="F88" s="52" t="s">
        <v>121</v>
      </c>
      <c r="G88" s="53">
        <v>55</v>
      </c>
      <c r="H88" s="98">
        <v>77.180000000000007</v>
      </c>
      <c r="I88" s="99"/>
      <c r="J88" s="100"/>
      <c r="K88" s="98">
        <v>50.86</v>
      </c>
      <c r="L88" s="100"/>
      <c r="M88" s="98">
        <v>19.84</v>
      </c>
      <c r="N88" s="100"/>
      <c r="O88" s="98">
        <v>12.09</v>
      </c>
      <c r="P88" s="99"/>
      <c r="Q88" s="100"/>
    </row>
    <row r="89" spans="1:17">
      <c r="A89" s="51">
        <v>83</v>
      </c>
      <c r="B89" s="56" t="s">
        <v>169</v>
      </c>
      <c r="C89" s="95" t="s">
        <v>154</v>
      </c>
      <c r="D89" s="96"/>
      <c r="E89" s="97"/>
      <c r="F89" s="52" t="s">
        <v>152</v>
      </c>
      <c r="G89" s="53">
        <v>0</v>
      </c>
      <c r="H89" s="98">
        <v>150</v>
      </c>
      <c r="I89" s="99"/>
      <c r="J89" s="100"/>
      <c r="K89" s="98">
        <v>0</v>
      </c>
      <c r="L89" s="100"/>
      <c r="M89" s="98">
        <v>0</v>
      </c>
      <c r="N89" s="100"/>
      <c r="O89" s="98">
        <v>0</v>
      </c>
      <c r="P89" s="99"/>
      <c r="Q89" s="100"/>
    </row>
    <row r="90" spans="1:17">
      <c r="A90" s="51">
        <v>84</v>
      </c>
      <c r="B90" s="56" t="s">
        <v>170</v>
      </c>
      <c r="C90" s="95" t="s">
        <v>121</v>
      </c>
      <c r="D90" s="96"/>
      <c r="E90" s="97"/>
      <c r="F90" s="52" t="s">
        <v>121</v>
      </c>
      <c r="G90" s="53">
        <v>15</v>
      </c>
      <c r="H90" s="98">
        <v>40.130000000000003</v>
      </c>
      <c r="I90" s="99"/>
      <c r="J90" s="100"/>
      <c r="K90" s="98">
        <v>6.83</v>
      </c>
      <c r="L90" s="100"/>
      <c r="M90" s="98">
        <v>7.4</v>
      </c>
      <c r="N90" s="100"/>
      <c r="O90" s="98">
        <v>4.4800000000000004</v>
      </c>
      <c r="P90" s="99"/>
      <c r="Q90" s="100"/>
    </row>
  </sheetData>
  <mergeCells count="438">
    <mergeCell ref="A1:Q1"/>
    <mergeCell ref="A2:Q2"/>
    <mergeCell ref="A3:Q3"/>
    <mergeCell ref="A4:A6"/>
    <mergeCell ref="B4:B5"/>
    <mergeCell ref="C4:E5"/>
    <mergeCell ref="F4:F5"/>
    <mergeCell ref="G4:J4"/>
    <mergeCell ref="K4:N4"/>
    <mergeCell ref="O4:Q5"/>
    <mergeCell ref="O6:Q6"/>
    <mergeCell ref="C7:E7"/>
    <mergeCell ref="H7:J7"/>
    <mergeCell ref="K7:L7"/>
    <mergeCell ref="M7:N7"/>
    <mergeCell ref="O7:Q7"/>
    <mergeCell ref="H5:J5"/>
    <mergeCell ref="K5:L5"/>
    <mergeCell ref="M5:N5"/>
    <mergeCell ref="C6:E6"/>
    <mergeCell ref="H6:J6"/>
    <mergeCell ref="K6:L6"/>
    <mergeCell ref="M6:N6"/>
    <mergeCell ref="C8:E8"/>
    <mergeCell ref="H8:J8"/>
    <mergeCell ref="K8:L8"/>
    <mergeCell ref="M8:N8"/>
    <mergeCell ref="O8:Q8"/>
    <mergeCell ref="C9:E9"/>
    <mergeCell ref="H9:J9"/>
    <mergeCell ref="K9:L9"/>
    <mergeCell ref="M9:N9"/>
    <mergeCell ref="O9:Q9"/>
    <mergeCell ref="C10:E10"/>
    <mergeCell ref="H10:J10"/>
    <mergeCell ref="K10:L10"/>
    <mergeCell ref="M10:N10"/>
    <mergeCell ref="O10:Q10"/>
    <mergeCell ref="C11:E11"/>
    <mergeCell ref="H11:J11"/>
    <mergeCell ref="K11:L11"/>
    <mergeCell ref="M11:N11"/>
    <mergeCell ref="O11:Q11"/>
    <mergeCell ref="C12:E12"/>
    <mergeCell ref="H12:J12"/>
    <mergeCell ref="K12:L12"/>
    <mergeCell ref="M12:N12"/>
    <mergeCell ref="O12:Q12"/>
    <mergeCell ref="C13:E13"/>
    <mergeCell ref="H13:J13"/>
    <mergeCell ref="K13:L13"/>
    <mergeCell ref="M13:N13"/>
    <mergeCell ref="O13:Q13"/>
    <mergeCell ref="C14:E14"/>
    <mergeCell ref="H14:J14"/>
    <mergeCell ref="K14:L14"/>
    <mergeCell ref="M14:N14"/>
    <mergeCell ref="O14:Q14"/>
    <mergeCell ref="C15:E15"/>
    <mergeCell ref="H15:J15"/>
    <mergeCell ref="K15:L15"/>
    <mergeCell ref="M15:N15"/>
    <mergeCell ref="O15:Q15"/>
    <mergeCell ref="C16:E16"/>
    <mergeCell ref="H16:J16"/>
    <mergeCell ref="K16:L16"/>
    <mergeCell ref="M16:N16"/>
    <mergeCell ref="O16:Q16"/>
    <mergeCell ref="C17:E17"/>
    <mergeCell ref="H17:J17"/>
    <mergeCell ref="K17:L17"/>
    <mergeCell ref="M17:N17"/>
    <mergeCell ref="O17:Q17"/>
    <mergeCell ref="C18:E18"/>
    <mergeCell ref="H18:J18"/>
    <mergeCell ref="K18:L18"/>
    <mergeCell ref="M18:N18"/>
    <mergeCell ref="O18:Q18"/>
    <mergeCell ref="C19:E19"/>
    <mergeCell ref="H19:J19"/>
    <mergeCell ref="K19:L19"/>
    <mergeCell ref="M19:N19"/>
    <mergeCell ref="O19:Q19"/>
    <mergeCell ref="C20:E20"/>
    <mergeCell ref="H20:J20"/>
    <mergeCell ref="K20:L20"/>
    <mergeCell ref="M20:N20"/>
    <mergeCell ref="O20:Q20"/>
    <mergeCell ref="C21:E21"/>
    <mergeCell ref="H21:J21"/>
    <mergeCell ref="K21:L21"/>
    <mergeCell ref="M21:N21"/>
    <mergeCell ref="O21:Q21"/>
    <mergeCell ref="C22:E22"/>
    <mergeCell ref="H22:J22"/>
    <mergeCell ref="K22:L22"/>
    <mergeCell ref="M22:N22"/>
    <mergeCell ref="O22:Q22"/>
    <mergeCell ref="C23:E23"/>
    <mergeCell ref="H23:J23"/>
    <mergeCell ref="K23:L23"/>
    <mergeCell ref="M23:N23"/>
    <mergeCell ref="O23:Q23"/>
    <mergeCell ref="C24:E24"/>
    <mergeCell ref="H24:J24"/>
    <mergeCell ref="K24:L24"/>
    <mergeCell ref="M24:N24"/>
    <mergeCell ref="O24:Q24"/>
    <mergeCell ref="C25:E25"/>
    <mergeCell ref="H25:J25"/>
    <mergeCell ref="K25:L25"/>
    <mergeCell ref="M25:N25"/>
    <mergeCell ref="O25:Q25"/>
    <mergeCell ref="C26:E26"/>
    <mergeCell ref="H26:J26"/>
    <mergeCell ref="K26:L26"/>
    <mergeCell ref="M26:N26"/>
    <mergeCell ref="O26:Q26"/>
    <mergeCell ref="C27:E27"/>
    <mergeCell ref="H27:J27"/>
    <mergeCell ref="K27:L27"/>
    <mergeCell ref="M27:N27"/>
    <mergeCell ref="O27:Q27"/>
    <mergeCell ref="C28:E28"/>
    <mergeCell ref="H28:J28"/>
    <mergeCell ref="K28:L28"/>
    <mergeCell ref="M28:N28"/>
    <mergeCell ref="O28:Q28"/>
    <mergeCell ref="C29:E29"/>
    <mergeCell ref="H29:J29"/>
    <mergeCell ref="K29:L29"/>
    <mergeCell ref="M29:N29"/>
    <mergeCell ref="O29:Q29"/>
    <mergeCell ref="C30:E30"/>
    <mergeCell ref="H30:J30"/>
    <mergeCell ref="K30:L30"/>
    <mergeCell ref="M30:N30"/>
    <mergeCell ref="O30:Q30"/>
    <mergeCell ref="C31:E31"/>
    <mergeCell ref="H31:J31"/>
    <mergeCell ref="K31:L31"/>
    <mergeCell ref="M31:N31"/>
    <mergeCell ref="O31:Q31"/>
    <mergeCell ref="C32:E32"/>
    <mergeCell ref="H32:J32"/>
    <mergeCell ref="K32:L32"/>
    <mergeCell ref="M32:N32"/>
    <mergeCell ref="O32:Q32"/>
    <mergeCell ref="C33:E33"/>
    <mergeCell ref="H33:J33"/>
    <mergeCell ref="K33:L33"/>
    <mergeCell ref="M33:N33"/>
    <mergeCell ref="O33:Q33"/>
    <mergeCell ref="C34:E34"/>
    <mergeCell ref="H34:J34"/>
    <mergeCell ref="K34:L34"/>
    <mergeCell ref="M34:N34"/>
    <mergeCell ref="O34:Q34"/>
    <mergeCell ref="C35:E35"/>
    <mergeCell ref="H35:J35"/>
    <mergeCell ref="K35:L35"/>
    <mergeCell ref="M35:N35"/>
    <mergeCell ref="O35:Q35"/>
    <mergeCell ref="C36:E36"/>
    <mergeCell ref="H36:J36"/>
    <mergeCell ref="K36:L36"/>
    <mergeCell ref="M36:N36"/>
    <mergeCell ref="O36:Q36"/>
    <mergeCell ref="C37:E37"/>
    <mergeCell ref="H37:J37"/>
    <mergeCell ref="K37:L37"/>
    <mergeCell ref="M37:N37"/>
    <mergeCell ref="O37:Q37"/>
    <mergeCell ref="C38:E38"/>
    <mergeCell ref="H38:J38"/>
    <mergeCell ref="K38:L38"/>
    <mergeCell ref="M38:N38"/>
    <mergeCell ref="O38:Q38"/>
    <mergeCell ref="C39:E39"/>
    <mergeCell ref="H39:J39"/>
    <mergeCell ref="K39:L39"/>
    <mergeCell ref="M39:N39"/>
    <mergeCell ref="O39:Q39"/>
    <mergeCell ref="C40:E40"/>
    <mergeCell ref="H40:J40"/>
    <mergeCell ref="K40:L40"/>
    <mergeCell ref="M40:N40"/>
    <mergeCell ref="O40:Q40"/>
    <mergeCell ref="C41:E41"/>
    <mergeCell ref="H41:J41"/>
    <mergeCell ref="K41:L41"/>
    <mergeCell ref="M41:N41"/>
    <mergeCell ref="O41:Q41"/>
    <mergeCell ref="C42:E42"/>
    <mergeCell ref="H42:J42"/>
    <mergeCell ref="K42:L42"/>
    <mergeCell ref="M42:N42"/>
    <mergeCell ref="O42:Q42"/>
    <mergeCell ref="C43:E43"/>
    <mergeCell ref="H43:J43"/>
    <mergeCell ref="K43:L43"/>
    <mergeCell ref="M43:N43"/>
    <mergeCell ref="O43:Q43"/>
    <mergeCell ref="C44:E44"/>
    <mergeCell ref="H44:J44"/>
    <mergeCell ref="K44:L44"/>
    <mergeCell ref="M44:N44"/>
    <mergeCell ref="O44:Q44"/>
    <mergeCell ref="C45:E45"/>
    <mergeCell ref="H45:J45"/>
    <mergeCell ref="K45:L45"/>
    <mergeCell ref="M45:N45"/>
    <mergeCell ref="O45:Q45"/>
    <mergeCell ref="C46:E46"/>
    <mergeCell ref="H46:J46"/>
    <mergeCell ref="K46:L46"/>
    <mergeCell ref="M46:N46"/>
    <mergeCell ref="O46:Q46"/>
    <mergeCell ref="C47:E47"/>
    <mergeCell ref="H47:J47"/>
    <mergeCell ref="K47:L47"/>
    <mergeCell ref="M47:N47"/>
    <mergeCell ref="O47:Q47"/>
    <mergeCell ref="C48:E48"/>
    <mergeCell ref="H48:J48"/>
    <mergeCell ref="K48:L48"/>
    <mergeCell ref="M48:N48"/>
    <mergeCell ref="O48:Q48"/>
    <mergeCell ref="C49:E49"/>
    <mergeCell ref="H49:J49"/>
    <mergeCell ref="K49:L49"/>
    <mergeCell ref="M49:N49"/>
    <mergeCell ref="O49:Q49"/>
    <mergeCell ref="C50:E50"/>
    <mergeCell ref="H50:J50"/>
    <mergeCell ref="K50:L50"/>
    <mergeCell ref="M50:N50"/>
    <mergeCell ref="O50:Q50"/>
    <mergeCell ref="C51:E51"/>
    <mergeCell ref="H51:J51"/>
    <mergeCell ref="K51:L51"/>
    <mergeCell ref="M51:N51"/>
    <mergeCell ref="O51:Q51"/>
    <mergeCell ref="C52:E52"/>
    <mergeCell ref="H52:J52"/>
    <mergeCell ref="K52:L52"/>
    <mergeCell ref="M52:N52"/>
    <mergeCell ref="O52:Q52"/>
    <mergeCell ref="C53:E53"/>
    <mergeCell ref="H53:J53"/>
    <mergeCell ref="K53:L53"/>
    <mergeCell ref="M53:N53"/>
    <mergeCell ref="O53:Q53"/>
    <mergeCell ref="C54:E54"/>
    <mergeCell ref="H54:J54"/>
    <mergeCell ref="K54:L54"/>
    <mergeCell ref="M54:N54"/>
    <mergeCell ref="O54:Q54"/>
    <mergeCell ref="C55:E55"/>
    <mergeCell ref="H55:J55"/>
    <mergeCell ref="K55:L55"/>
    <mergeCell ref="M55:N55"/>
    <mergeCell ref="O55:Q55"/>
    <mergeCell ref="C56:E56"/>
    <mergeCell ref="H56:J56"/>
    <mergeCell ref="K56:L56"/>
    <mergeCell ref="M56:N56"/>
    <mergeCell ref="O56:Q56"/>
    <mergeCell ref="C57:E57"/>
    <mergeCell ref="H57:J57"/>
    <mergeCell ref="K57:L57"/>
    <mergeCell ref="M57:N57"/>
    <mergeCell ref="O57:Q57"/>
    <mergeCell ref="C58:E58"/>
    <mergeCell ref="H58:J58"/>
    <mergeCell ref="K58:L58"/>
    <mergeCell ref="M58:N58"/>
    <mergeCell ref="O58:Q58"/>
    <mergeCell ref="C59:E59"/>
    <mergeCell ref="H59:J59"/>
    <mergeCell ref="K59:L59"/>
    <mergeCell ref="M59:N59"/>
    <mergeCell ref="O59:Q59"/>
    <mergeCell ref="C60:E60"/>
    <mergeCell ref="H60:J60"/>
    <mergeCell ref="K60:L60"/>
    <mergeCell ref="M60:N60"/>
    <mergeCell ref="O60:Q60"/>
    <mergeCell ref="C61:E61"/>
    <mergeCell ref="H61:J61"/>
    <mergeCell ref="K61:L61"/>
    <mergeCell ref="M61:N61"/>
    <mergeCell ref="O61:Q61"/>
    <mergeCell ref="C62:E62"/>
    <mergeCell ref="H62:J62"/>
    <mergeCell ref="K62:L62"/>
    <mergeCell ref="M62:N62"/>
    <mergeCell ref="O62:Q62"/>
    <mergeCell ref="C63:E63"/>
    <mergeCell ref="H63:J63"/>
    <mergeCell ref="K63:L63"/>
    <mergeCell ref="M63:N63"/>
    <mergeCell ref="O63:Q63"/>
    <mergeCell ref="C64:E64"/>
    <mergeCell ref="H64:J64"/>
    <mergeCell ref="K64:L64"/>
    <mergeCell ref="M64:N64"/>
    <mergeCell ref="O64:Q64"/>
    <mergeCell ref="C65:E65"/>
    <mergeCell ref="H65:J65"/>
    <mergeCell ref="K65:L65"/>
    <mergeCell ref="M65:N65"/>
    <mergeCell ref="O65:Q65"/>
    <mergeCell ref="C66:E66"/>
    <mergeCell ref="H66:J66"/>
    <mergeCell ref="K66:L66"/>
    <mergeCell ref="M66:N66"/>
    <mergeCell ref="O66:Q66"/>
    <mergeCell ref="C67:E67"/>
    <mergeCell ref="H67:J67"/>
    <mergeCell ref="K67:L67"/>
    <mergeCell ref="M67:N67"/>
    <mergeCell ref="O67:Q67"/>
    <mergeCell ref="C68:E68"/>
    <mergeCell ref="H68:J68"/>
    <mergeCell ref="K68:L68"/>
    <mergeCell ref="M68:N68"/>
    <mergeCell ref="O68:Q68"/>
    <mergeCell ref="C69:E69"/>
    <mergeCell ref="H69:J69"/>
    <mergeCell ref="K69:L69"/>
    <mergeCell ref="M69:N69"/>
    <mergeCell ref="O69:Q69"/>
    <mergeCell ref="C70:E70"/>
    <mergeCell ref="H70:J70"/>
    <mergeCell ref="K70:L70"/>
    <mergeCell ref="M70:N70"/>
    <mergeCell ref="O70:Q70"/>
    <mergeCell ref="C71:E71"/>
    <mergeCell ref="H71:J71"/>
    <mergeCell ref="K71:L71"/>
    <mergeCell ref="M71:N71"/>
    <mergeCell ref="O71:Q71"/>
    <mergeCell ref="C72:E72"/>
    <mergeCell ref="H72:J72"/>
    <mergeCell ref="K72:L72"/>
    <mergeCell ref="M72:N72"/>
    <mergeCell ref="O72:Q72"/>
    <mergeCell ref="C73:E73"/>
    <mergeCell ref="H73:J73"/>
    <mergeCell ref="K73:L73"/>
    <mergeCell ref="M73:N73"/>
    <mergeCell ref="O73:Q73"/>
    <mergeCell ref="C74:E74"/>
    <mergeCell ref="H74:J74"/>
    <mergeCell ref="K74:L74"/>
    <mergeCell ref="M74:N74"/>
    <mergeCell ref="O74:Q74"/>
    <mergeCell ref="C75:E75"/>
    <mergeCell ref="H75:J75"/>
    <mergeCell ref="K75:L75"/>
    <mergeCell ref="M75:N75"/>
    <mergeCell ref="O75:Q75"/>
    <mergeCell ref="C76:E76"/>
    <mergeCell ref="H76:J76"/>
    <mergeCell ref="K76:L76"/>
    <mergeCell ref="M76:N76"/>
    <mergeCell ref="O76:Q76"/>
    <mergeCell ref="C77:E77"/>
    <mergeCell ref="H77:J77"/>
    <mergeCell ref="K77:L77"/>
    <mergeCell ref="M77:N77"/>
    <mergeCell ref="O77:Q77"/>
    <mergeCell ref="C78:E78"/>
    <mergeCell ref="H78:J78"/>
    <mergeCell ref="K78:L78"/>
    <mergeCell ref="M78:N78"/>
    <mergeCell ref="O78:Q78"/>
    <mergeCell ref="C79:E79"/>
    <mergeCell ref="H79:J79"/>
    <mergeCell ref="K79:L79"/>
    <mergeCell ref="M79:N79"/>
    <mergeCell ref="O79:Q79"/>
    <mergeCell ref="C80:E80"/>
    <mergeCell ref="H80:J80"/>
    <mergeCell ref="K80:L80"/>
    <mergeCell ref="M80:N80"/>
    <mergeCell ref="O80:Q80"/>
    <mergeCell ref="C81:E81"/>
    <mergeCell ref="H81:J81"/>
    <mergeCell ref="K81:L81"/>
    <mergeCell ref="M81:N81"/>
    <mergeCell ref="O81:Q81"/>
    <mergeCell ref="C82:E82"/>
    <mergeCell ref="H82:J82"/>
    <mergeCell ref="K82:L82"/>
    <mergeCell ref="M82:N82"/>
    <mergeCell ref="O82:Q82"/>
    <mergeCell ref="C83:E83"/>
    <mergeCell ref="H83:J83"/>
    <mergeCell ref="K83:L83"/>
    <mergeCell ref="M83:N83"/>
    <mergeCell ref="O83:Q83"/>
    <mergeCell ref="C84:E84"/>
    <mergeCell ref="H84:J84"/>
    <mergeCell ref="K84:L84"/>
    <mergeCell ref="M84:N84"/>
    <mergeCell ref="O84:Q84"/>
    <mergeCell ref="C85:E85"/>
    <mergeCell ref="H85:J85"/>
    <mergeCell ref="K85:L85"/>
    <mergeCell ref="M85:N85"/>
    <mergeCell ref="O85:Q85"/>
    <mergeCell ref="C86:E86"/>
    <mergeCell ref="H86:J86"/>
    <mergeCell ref="K86:L86"/>
    <mergeCell ref="M86:N86"/>
    <mergeCell ref="O86:Q86"/>
    <mergeCell ref="C87:E87"/>
    <mergeCell ref="H87:J87"/>
    <mergeCell ref="K87:L87"/>
    <mergeCell ref="M87:N87"/>
    <mergeCell ref="O87:Q87"/>
    <mergeCell ref="C90:E90"/>
    <mergeCell ref="H90:J90"/>
    <mergeCell ref="K90:L90"/>
    <mergeCell ref="M90:N90"/>
    <mergeCell ref="O90:Q90"/>
    <mergeCell ref="C88:E88"/>
    <mergeCell ref="H88:J88"/>
    <mergeCell ref="K88:L88"/>
    <mergeCell ref="M88:N88"/>
    <mergeCell ref="O88:Q88"/>
    <mergeCell ref="C89:E89"/>
    <mergeCell ref="H89:J89"/>
    <mergeCell ref="K89:L89"/>
    <mergeCell ref="M89:N89"/>
    <mergeCell ref="O89:Q8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topLeftCell="A16" workbookViewId="0">
      <selection activeCell="I38" sqref="I38"/>
    </sheetView>
  </sheetViews>
  <sheetFormatPr defaultRowHeight="14.4"/>
  <cols>
    <col min="1" max="1" width="6.33203125" customWidth="1"/>
    <col min="2" max="2" width="18.6640625" customWidth="1"/>
    <col min="3" max="3" width="16.109375" customWidth="1"/>
    <col min="4" max="4" width="15.33203125" customWidth="1"/>
    <col min="5" max="5" width="16" customWidth="1"/>
    <col min="6" max="6" width="16.33203125" customWidth="1"/>
    <col min="257" max="257" width="6.33203125" customWidth="1"/>
    <col min="258" max="258" width="18.6640625" customWidth="1"/>
    <col min="259" max="259" width="16.109375" customWidth="1"/>
    <col min="260" max="260" width="15.33203125" customWidth="1"/>
    <col min="261" max="261" width="16" customWidth="1"/>
    <col min="262" max="262" width="16.33203125" customWidth="1"/>
    <col min="513" max="513" width="6.33203125" customWidth="1"/>
    <col min="514" max="514" width="18.6640625" customWidth="1"/>
    <col min="515" max="515" width="16.109375" customWidth="1"/>
    <col min="516" max="516" width="15.33203125" customWidth="1"/>
    <col min="517" max="517" width="16" customWidth="1"/>
    <col min="518" max="518" width="16.33203125" customWidth="1"/>
    <col min="769" max="769" width="6.33203125" customWidth="1"/>
    <col min="770" max="770" width="18.6640625" customWidth="1"/>
    <col min="771" max="771" width="16.109375" customWidth="1"/>
    <col min="772" max="772" width="15.33203125" customWidth="1"/>
    <col min="773" max="773" width="16" customWidth="1"/>
    <col min="774" max="774" width="16.33203125" customWidth="1"/>
    <col min="1025" max="1025" width="6.33203125" customWidth="1"/>
    <col min="1026" max="1026" width="18.6640625" customWidth="1"/>
    <col min="1027" max="1027" width="16.109375" customWidth="1"/>
    <col min="1028" max="1028" width="15.33203125" customWidth="1"/>
    <col min="1029" max="1029" width="16" customWidth="1"/>
    <col min="1030" max="1030" width="16.33203125" customWidth="1"/>
    <col min="1281" max="1281" width="6.33203125" customWidth="1"/>
    <col min="1282" max="1282" width="18.6640625" customWidth="1"/>
    <col min="1283" max="1283" width="16.109375" customWidth="1"/>
    <col min="1284" max="1284" width="15.33203125" customWidth="1"/>
    <col min="1285" max="1285" width="16" customWidth="1"/>
    <col min="1286" max="1286" width="16.33203125" customWidth="1"/>
    <col min="1537" max="1537" width="6.33203125" customWidth="1"/>
    <col min="1538" max="1538" width="18.6640625" customWidth="1"/>
    <col min="1539" max="1539" width="16.109375" customWidth="1"/>
    <col min="1540" max="1540" width="15.33203125" customWidth="1"/>
    <col min="1541" max="1541" width="16" customWidth="1"/>
    <col min="1542" max="1542" width="16.33203125" customWidth="1"/>
    <col min="1793" max="1793" width="6.33203125" customWidth="1"/>
    <col min="1794" max="1794" width="18.6640625" customWidth="1"/>
    <col min="1795" max="1795" width="16.109375" customWidth="1"/>
    <col min="1796" max="1796" width="15.33203125" customWidth="1"/>
    <col min="1797" max="1797" width="16" customWidth="1"/>
    <col min="1798" max="1798" width="16.33203125" customWidth="1"/>
    <col min="2049" max="2049" width="6.33203125" customWidth="1"/>
    <col min="2050" max="2050" width="18.6640625" customWidth="1"/>
    <col min="2051" max="2051" width="16.109375" customWidth="1"/>
    <col min="2052" max="2052" width="15.33203125" customWidth="1"/>
    <col min="2053" max="2053" width="16" customWidth="1"/>
    <col min="2054" max="2054" width="16.33203125" customWidth="1"/>
    <col min="2305" max="2305" width="6.33203125" customWidth="1"/>
    <col min="2306" max="2306" width="18.6640625" customWidth="1"/>
    <col min="2307" max="2307" width="16.109375" customWidth="1"/>
    <col min="2308" max="2308" width="15.33203125" customWidth="1"/>
    <col min="2309" max="2309" width="16" customWidth="1"/>
    <col min="2310" max="2310" width="16.33203125" customWidth="1"/>
    <col min="2561" max="2561" width="6.33203125" customWidth="1"/>
    <col min="2562" max="2562" width="18.6640625" customWidth="1"/>
    <col min="2563" max="2563" width="16.109375" customWidth="1"/>
    <col min="2564" max="2564" width="15.33203125" customWidth="1"/>
    <col min="2565" max="2565" width="16" customWidth="1"/>
    <col min="2566" max="2566" width="16.33203125" customWidth="1"/>
    <col min="2817" max="2817" width="6.33203125" customWidth="1"/>
    <col min="2818" max="2818" width="18.6640625" customWidth="1"/>
    <col min="2819" max="2819" width="16.109375" customWidth="1"/>
    <col min="2820" max="2820" width="15.33203125" customWidth="1"/>
    <col min="2821" max="2821" width="16" customWidth="1"/>
    <col min="2822" max="2822" width="16.33203125" customWidth="1"/>
    <col min="3073" max="3073" width="6.33203125" customWidth="1"/>
    <col min="3074" max="3074" width="18.6640625" customWidth="1"/>
    <col min="3075" max="3075" width="16.109375" customWidth="1"/>
    <col min="3076" max="3076" width="15.33203125" customWidth="1"/>
    <col min="3077" max="3077" width="16" customWidth="1"/>
    <col min="3078" max="3078" width="16.33203125" customWidth="1"/>
    <col min="3329" max="3329" width="6.33203125" customWidth="1"/>
    <col min="3330" max="3330" width="18.6640625" customWidth="1"/>
    <col min="3331" max="3331" width="16.109375" customWidth="1"/>
    <col min="3332" max="3332" width="15.33203125" customWidth="1"/>
    <col min="3333" max="3333" width="16" customWidth="1"/>
    <col min="3334" max="3334" width="16.33203125" customWidth="1"/>
    <col min="3585" max="3585" width="6.33203125" customWidth="1"/>
    <col min="3586" max="3586" width="18.6640625" customWidth="1"/>
    <col min="3587" max="3587" width="16.109375" customWidth="1"/>
    <col min="3588" max="3588" width="15.33203125" customWidth="1"/>
    <col min="3589" max="3589" width="16" customWidth="1"/>
    <col min="3590" max="3590" width="16.33203125" customWidth="1"/>
    <col min="3841" max="3841" width="6.33203125" customWidth="1"/>
    <col min="3842" max="3842" width="18.6640625" customWidth="1"/>
    <col min="3843" max="3843" width="16.109375" customWidth="1"/>
    <col min="3844" max="3844" width="15.33203125" customWidth="1"/>
    <col min="3845" max="3845" width="16" customWidth="1"/>
    <col min="3846" max="3846" width="16.33203125" customWidth="1"/>
    <col min="4097" max="4097" width="6.33203125" customWidth="1"/>
    <col min="4098" max="4098" width="18.6640625" customWidth="1"/>
    <col min="4099" max="4099" width="16.109375" customWidth="1"/>
    <col min="4100" max="4100" width="15.33203125" customWidth="1"/>
    <col min="4101" max="4101" width="16" customWidth="1"/>
    <col min="4102" max="4102" width="16.33203125" customWidth="1"/>
    <col min="4353" max="4353" width="6.33203125" customWidth="1"/>
    <col min="4354" max="4354" width="18.6640625" customWidth="1"/>
    <col min="4355" max="4355" width="16.109375" customWidth="1"/>
    <col min="4356" max="4356" width="15.33203125" customWidth="1"/>
    <col min="4357" max="4357" width="16" customWidth="1"/>
    <col min="4358" max="4358" width="16.33203125" customWidth="1"/>
    <col min="4609" max="4609" width="6.33203125" customWidth="1"/>
    <col min="4610" max="4610" width="18.6640625" customWidth="1"/>
    <col min="4611" max="4611" width="16.109375" customWidth="1"/>
    <col min="4612" max="4612" width="15.33203125" customWidth="1"/>
    <col min="4613" max="4613" width="16" customWidth="1"/>
    <col min="4614" max="4614" width="16.33203125" customWidth="1"/>
    <col min="4865" max="4865" width="6.33203125" customWidth="1"/>
    <col min="4866" max="4866" width="18.6640625" customWidth="1"/>
    <col min="4867" max="4867" width="16.109375" customWidth="1"/>
    <col min="4868" max="4868" width="15.33203125" customWidth="1"/>
    <col min="4869" max="4869" width="16" customWidth="1"/>
    <col min="4870" max="4870" width="16.33203125" customWidth="1"/>
    <col min="5121" max="5121" width="6.33203125" customWidth="1"/>
    <col min="5122" max="5122" width="18.6640625" customWidth="1"/>
    <col min="5123" max="5123" width="16.109375" customWidth="1"/>
    <col min="5124" max="5124" width="15.33203125" customWidth="1"/>
    <col min="5125" max="5125" width="16" customWidth="1"/>
    <col min="5126" max="5126" width="16.33203125" customWidth="1"/>
    <col min="5377" max="5377" width="6.33203125" customWidth="1"/>
    <col min="5378" max="5378" width="18.6640625" customWidth="1"/>
    <col min="5379" max="5379" width="16.109375" customWidth="1"/>
    <col min="5380" max="5380" width="15.33203125" customWidth="1"/>
    <col min="5381" max="5381" width="16" customWidth="1"/>
    <col min="5382" max="5382" width="16.33203125" customWidth="1"/>
    <col min="5633" max="5633" width="6.33203125" customWidth="1"/>
    <col min="5634" max="5634" width="18.6640625" customWidth="1"/>
    <col min="5635" max="5635" width="16.109375" customWidth="1"/>
    <col min="5636" max="5636" width="15.33203125" customWidth="1"/>
    <col min="5637" max="5637" width="16" customWidth="1"/>
    <col min="5638" max="5638" width="16.33203125" customWidth="1"/>
    <col min="5889" max="5889" width="6.33203125" customWidth="1"/>
    <col min="5890" max="5890" width="18.6640625" customWidth="1"/>
    <col min="5891" max="5891" width="16.109375" customWidth="1"/>
    <col min="5892" max="5892" width="15.33203125" customWidth="1"/>
    <col min="5893" max="5893" width="16" customWidth="1"/>
    <col min="5894" max="5894" width="16.33203125" customWidth="1"/>
    <col min="6145" max="6145" width="6.33203125" customWidth="1"/>
    <col min="6146" max="6146" width="18.6640625" customWidth="1"/>
    <col min="6147" max="6147" width="16.109375" customWidth="1"/>
    <col min="6148" max="6148" width="15.33203125" customWidth="1"/>
    <col min="6149" max="6149" width="16" customWidth="1"/>
    <col min="6150" max="6150" width="16.33203125" customWidth="1"/>
    <col min="6401" max="6401" width="6.33203125" customWidth="1"/>
    <col min="6402" max="6402" width="18.6640625" customWidth="1"/>
    <col min="6403" max="6403" width="16.109375" customWidth="1"/>
    <col min="6404" max="6404" width="15.33203125" customWidth="1"/>
    <col min="6405" max="6405" width="16" customWidth="1"/>
    <col min="6406" max="6406" width="16.33203125" customWidth="1"/>
    <col min="6657" max="6657" width="6.33203125" customWidth="1"/>
    <col min="6658" max="6658" width="18.6640625" customWidth="1"/>
    <col min="6659" max="6659" width="16.109375" customWidth="1"/>
    <col min="6660" max="6660" width="15.33203125" customWidth="1"/>
    <col min="6661" max="6661" width="16" customWidth="1"/>
    <col min="6662" max="6662" width="16.33203125" customWidth="1"/>
    <col min="6913" max="6913" width="6.33203125" customWidth="1"/>
    <col min="6914" max="6914" width="18.6640625" customWidth="1"/>
    <col min="6915" max="6915" width="16.109375" customWidth="1"/>
    <col min="6916" max="6916" width="15.33203125" customWidth="1"/>
    <col min="6917" max="6917" width="16" customWidth="1"/>
    <col min="6918" max="6918" width="16.33203125" customWidth="1"/>
    <col min="7169" max="7169" width="6.33203125" customWidth="1"/>
    <col min="7170" max="7170" width="18.6640625" customWidth="1"/>
    <col min="7171" max="7171" width="16.109375" customWidth="1"/>
    <col min="7172" max="7172" width="15.33203125" customWidth="1"/>
    <col min="7173" max="7173" width="16" customWidth="1"/>
    <col min="7174" max="7174" width="16.33203125" customWidth="1"/>
    <col min="7425" max="7425" width="6.33203125" customWidth="1"/>
    <col min="7426" max="7426" width="18.6640625" customWidth="1"/>
    <col min="7427" max="7427" width="16.109375" customWidth="1"/>
    <col min="7428" max="7428" width="15.33203125" customWidth="1"/>
    <col min="7429" max="7429" width="16" customWidth="1"/>
    <col min="7430" max="7430" width="16.33203125" customWidth="1"/>
    <col min="7681" max="7681" width="6.33203125" customWidth="1"/>
    <col min="7682" max="7682" width="18.6640625" customWidth="1"/>
    <col min="7683" max="7683" width="16.109375" customWidth="1"/>
    <col min="7684" max="7684" width="15.33203125" customWidth="1"/>
    <col min="7685" max="7685" width="16" customWidth="1"/>
    <col min="7686" max="7686" width="16.33203125" customWidth="1"/>
    <col min="7937" max="7937" width="6.33203125" customWidth="1"/>
    <col min="7938" max="7938" width="18.6640625" customWidth="1"/>
    <col min="7939" max="7939" width="16.109375" customWidth="1"/>
    <col min="7940" max="7940" width="15.33203125" customWidth="1"/>
    <col min="7941" max="7941" width="16" customWidth="1"/>
    <col min="7942" max="7942" width="16.33203125" customWidth="1"/>
    <col min="8193" max="8193" width="6.33203125" customWidth="1"/>
    <col min="8194" max="8194" width="18.6640625" customWidth="1"/>
    <col min="8195" max="8195" width="16.109375" customWidth="1"/>
    <col min="8196" max="8196" width="15.33203125" customWidth="1"/>
    <col min="8197" max="8197" width="16" customWidth="1"/>
    <col min="8198" max="8198" width="16.33203125" customWidth="1"/>
    <col min="8449" max="8449" width="6.33203125" customWidth="1"/>
    <col min="8450" max="8450" width="18.6640625" customWidth="1"/>
    <col min="8451" max="8451" width="16.109375" customWidth="1"/>
    <col min="8452" max="8452" width="15.33203125" customWidth="1"/>
    <col min="8453" max="8453" width="16" customWidth="1"/>
    <col min="8454" max="8454" width="16.33203125" customWidth="1"/>
    <col min="8705" max="8705" width="6.33203125" customWidth="1"/>
    <col min="8706" max="8706" width="18.6640625" customWidth="1"/>
    <col min="8707" max="8707" width="16.109375" customWidth="1"/>
    <col min="8708" max="8708" width="15.33203125" customWidth="1"/>
    <col min="8709" max="8709" width="16" customWidth="1"/>
    <col min="8710" max="8710" width="16.33203125" customWidth="1"/>
    <col min="8961" max="8961" width="6.33203125" customWidth="1"/>
    <col min="8962" max="8962" width="18.6640625" customWidth="1"/>
    <col min="8963" max="8963" width="16.109375" customWidth="1"/>
    <col min="8964" max="8964" width="15.33203125" customWidth="1"/>
    <col min="8965" max="8965" width="16" customWidth="1"/>
    <col min="8966" max="8966" width="16.33203125" customWidth="1"/>
    <col min="9217" max="9217" width="6.33203125" customWidth="1"/>
    <col min="9218" max="9218" width="18.6640625" customWidth="1"/>
    <col min="9219" max="9219" width="16.109375" customWidth="1"/>
    <col min="9220" max="9220" width="15.33203125" customWidth="1"/>
    <col min="9221" max="9221" width="16" customWidth="1"/>
    <col min="9222" max="9222" width="16.33203125" customWidth="1"/>
    <col min="9473" max="9473" width="6.33203125" customWidth="1"/>
    <col min="9474" max="9474" width="18.6640625" customWidth="1"/>
    <col min="9475" max="9475" width="16.109375" customWidth="1"/>
    <col min="9476" max="9476" width="15.33203125" customWidth="1"/>
    <col min="9477" max="9477" width="16" customWidth="1"/>
    <col min="9478" max="9478" width="16.33203125" customWidth="1"/>
    <col min="9729" max="9729" width="6.33203125" customWidth="1"/>
    <col min="9730" max="9730" width="18.6640625" customWidth="1"/>
    <col min="9731" max="9731" width="16.109375" customWidth="1"/>
    <col min="9732" max="9732" width="15.33203125" customWidth="1"/>
    <col min="9733" max="9733" width="16" customWidth="1"/>
    <col min="9734" max="9734" width="16.33203125" customWidth="1"/>
    <col min="9985" max="9985" width="6.33203125" customWidth="1"/>
    <col min="9986" max="9986" width="18.6640625" customWidth="1"/>
    <col min="9987" max="9987" width="16.109375" customWidth="1"/>
    <col min="9988" max="9988" width="15.33203125" customWidth="1"/>
    <col min="9989" max="9989" width="16" customWidth="1"/>
    <col min="9990" max="9990" width="16.33203125" customWidth="1"/>
    <col min="10241" max="10241" width="6.33203125" customWidth="1"/>
    <col min="10242" max="10242" width="18.6640625" customWidth="1"/>
    <col min="10243" max="10243" width="16.109375" customWidth="1"/>
    <col min="10244" max="10244" width="15.33203125" customWidth="1"/>
    <col min="10245" max="10245" width="16" customWidth="1"/>
    <col min="10246" max="10246" width="16.33203125" customWidth="1"/>
    <col min="10497" max="10497" width="6.33203125" customWidth="1"/>
    <col min="10498" max="10498" width="18.6640625" customWidth="1"/>
    <col min="10499" max="10499" width="16.109375" customWidth="1"/>
    <col min="10500" max="10500" width="15.33203125" customWidth="1"/>
    <col min="10501" max="10501" width="16" customWidth="1"/>
    <col min="10502" max="10502" width="16.33203125" customWidth="1"/>
    <col min="10753" max="10753" width="6.33203125" customWidth="1"/>
    <col min="10754" max="10754" width="18.6640625" customWidth="1"/>
    <col min="10755" max="10755" width="16.109375" customWidth="1"/>
    <col min="10756" max="10756" width="15.33203125" customWidth="1"/>
    <col min="10757" max="10757" width="16" customWidth="1"/>
    <col min="10758" max="10758" width="16.33203125" customWidth="1"/>
    <col min="11009" max="11009" width="6.33203125" customWidth="1"/>
    <col min="11010" max="11010" width="18.6640625" customWidth="1"/>
    <col min="11011" max="11011" width="16.109375" customWidth="1"/>
    <col min="11012" max="11012" width="15.33203125" customWidth="1"/>
    <col min="11013" max="11013" width="16" customWidth="1"/>
    <col min="11014" max="11014" width="16.33203125" customWidth="1"/>
    <col min="11265" max="11265" width="6.33203125" customWidth="1"/>
    <col min="11266" max="11266" width="18.6640625" customWidth="1"/>
    <col min="11267" max="11267" width="16.109375" customWidth="1"/>
    <col min="11268" max="11268" width="15.33203125" customWidth="1"/>
    <col min="11269" max="11269" width="16" customWidth="1"/>
    <col min="11270" max="11270" width="16.33203125" customWidth="1"/>
    <col min="11521" max="11521" width="6.33203125" customWidth="1"/>
    <col min="11522" max="11522" width="18.6640625" customWidth="1"/>
    <col min="11523" max="11523" width="16.109375" customWidth="1"/>
    <col min="11524" max="11524" width="15.33203125" customWidth="1"/>
    <col min="11525" max="11525" width="16" customWidth="1"/>
    <col min="11526" max="11526" width="16.33203125" customWidth="1"/>
    <col min="11777" max="11777" width="6.33203125" customWidth="1"/>
    <col min="11778" max="11778" width="18.6640625" customWidth="1"/>
    <col min="11779" max="11779" width="16.109375" customWidth="1"/>
    <col min="11780" max="11780" width="15.33203125" customWidth="1"/>
    <col min="11781" max="11781" width="16" customWidth="1"/>
    <col min="11782" max="11782" width="16.33203125" customWidth="1"/>
    <col min="12033" max="12033" width="6.33203125" customWidth="1"/>
    <col min="12034" max="12034" width="18.6640625" customWidth="1"/>
    <col min="12035" max="12035" width="16.109375" customWidth="1"/>
    <col min="12036" max="12036" width="15.33203125" customWidth="1"/>
    <col min="12037" max="12037" width="16" customWidth="1"/>
    <col min="12038" max="12038" width="16.33203125" customWidth="1"/>
    <col min="12289" max="12289" width="6.33203125" customWidth="1"/>
    <col min="12290" max="12290" width="18.6640625" customWidth="1"/>
    <col min="12291" max="12291" width="16.109375" customWidth="1"/>
    <col min="12292" max="12292" width="15.33203125" customWidth="1"/>
    <col min="12293" max="12293" width="16" customWidth="1"/>
    <col min="12294" max="12294" width="16.33203125" customWidth="1"/>
    <col min="12545" max="12545" width="6.33203125" customWidth="1"/>
    <col min="12546" max="12546" width="18.6640625" customWidth="1"/>
    <col min="12547" max="12547" width="16.109375" customWidth="1"/>
    <col min="12548" max="12548" width="15.33203125" customWidth="1"/>
    <col min="12549" max="12549" width="16" customWidth="1"/>
    <col min="12550" max="12550" width="16.33203125" customWidth="1"/>
    <col min="12801" max="12801" width="6.33203125" customWidth="1"/>
    <col min="12802" max="12802" width="18.6640625" customWidth="1"/>
    <col min="12803" max="12803" width="16.109375" customWidth="1"/>
    <col min="12804" max="12804" width="15.33203125" customWidth="1"/>
    <col min="12805" max="12805" width="16" customWidth="1"/>
    <col min="12806" max="12806" width="16.33203125" customWidth="1"/>
    <col min="13057" max="13057" width="6.33203125" customWidth="1"/>
    <col min="13058" max="13058" width="18.6640625" customWidth="1"/>
    <col min="13059" max="13059" width="16.109375" customWidth="1"/>
    <col min="13060" max="13060" width="15.33203125" customWidth="1"/>
    <col min="13061" max="13061" width="16" customWidth="1"/>
    <col min="13062" max="13062" width="16.33203125" customWidth="1"/>
    <col min="13313" max="13313" width="6.33203125" customWidth="1"/>
    <col min="13314" max="13314" width="18.6640625" customWidth="1"/>
    <col min="13315" max="13315" width="16.109375" customWidth="1"/>
    <col min="13316" max="13316" width="15.33203125" customWidth="1"/>
    <col min="13317" max="13317" width="16" customWidth="1"/>
    <col min="13318" max="13318" width="16.33203125" customWidth="1"/>
    <col min="13569" max="13569" width="6.33203125" customWidth="1"/>
    <col min="13570" max="13570" width="18.6640625" customWidth="1"/>
    <col min="13571" max="13571" width="16.109375" customWidth="1"/>
    <col min="13572" max="13572" width="15.33203125" customWidth="1"/>
    <col min="13573" max="13573" width="16" customWidth="1"/>
    <col min="13574" max="13574" width="16.33203125" customWidth="1"/>
    <col min="13825" max="13825" width="6.33203125" customWidth="1"/>
    <col min="13826" max="13826" width="18.6640625" customWidth="1"/>
    <col min="13827" max="13827" width="16.109375" customWidth="1"/>
    <col min="13828" max="13828" width="15.33203125" customWidth="1"/>
    <col min="13829" max="13829" width="16" customWidth="1"/>
    <col min="13830" max="13830" width="16.33203125" customWidth="1"/>
    <col min="14081" max="14081" width="6.33203125" customWidth="1"/>
    <col min="14082" max="14082" width="18.6640625" customWidth="1"/>
    <col min="14083" max="14083" width="16.109375" customWidth="1"/>
    <col min="14084" max="14084" width="15.33203125" customWidth="1"/>
    <col min="14085" max="14085" width="16" customWidth="1"/>
    <col min="14086" max="14086" width="16.33203125" customWidth="1"/>
    <col min="14337" max="14337" width="6.33203125" customWidth="1"/>
    <col min="14338" max="14338" width="18.6640625" customWidth="1"/>
    <col min="14339" max="14339" width="16.109375" customWidth="1"/>
    <col min="14340" max="14340" width="15.33203125" customWidth="1"/>
    <col min="14341" max="14341" width="16" customWidth="1"/>
    <col min="14342" max="14342" width="16.33203125" customWidth="1"/>
    <col min="14593" max="14593" width="6.33203125" customWidth="1"/>
    <col min="14594" max="14594" width="18.6640625" customWidth="1"/>
    <col min="14595" max="14595" width="16.109375" customWidth="1"/>
    <col min="14596" max="14596" width="15.33203125" customWidth="1"/>
    <col min="14597" max="14597" width="16" customWidth="1"/>
    <col min="14598" max="14598" width="16.33203125" customWidth="1"/>
    <col min="14849" max="14849" width="6.33203125" customWidth="1"/>
    <col min="14850" max="14850" width="18.6640625" customWidth="1"/>
    <col min="14851" max="14851" width="16.109375" customWidth="1"/>
    <col min="14852" max="14852" width="15.33203125" customWidth="1"/>
    <col min="14853" max="14853" width="16" customWidth="1"/>
    <col min="14854" max="14854" width="16.33203125" customWidth="1"/>
    <col min="15105" max="15105" width="6.33203125" customWidth="1"/>
    <col min="15106" max="15106" width="18.6640625" customWidth="1"/>
    <col min="15107" max="15107" width="16.109375" customWidth="1"/>
    <col min="15108" max="15108" width="15.33203125" customWidth="1"/>
    <col min="15109" max="15109" width="16" customWidth="1"/>
    <col min="15110" max="15110" width="16.33203125" customWidth="1"/>
    <col min="15361" max="15361" width="6.33203125" customWidth="1"/>
    <col min="15362" max="15362" width="18.6640625" customWidth="1"/>
    <col min="15363" max="15363" width="16.109375" customWidth="1"/>
    <col min="15364" max="15364" width="15.33203125" customWidth="1"/>
    <col min="15365" max="15365" width="16" customWidth="1"/>
    <col min="15366" max="15366" width="16.33203125" customWidth="1"/>
    <col min="15617" max="15617" width="6.33203125" customWidth="1"/>
    <col min="15618" max="15618" width="18.6640625" customWidth="1"/>
    <col min="15619" max="15619" width="16.109375" customWidth="1"/>
    <col min="15620" max="15620" width="15.33203125" customWidth="1"/>
    <col min="15621" max="15621" width="16" customWidth="1"/>
    <col min="15622" max="15622" width="16.33203125" customWidth="1"/>
    <col min="15873" max="15873" width="6.33203125" customWidth="1"/>
    <col min="15874" max="15874" width="18.6640625" customWidth="1"/>
    <col min="15875" max="15875" width="16.109375" customWidth="1"/>
    <col min="15876" max="15876" width="15.33203125" customWidth="1"/>
    <col min="15877" max="15877" width="16" customWidth="1"/>
    <col min="15878" max="15878" width="16.33203125" customWidth="1"/>
    <col min="16129" max="16129" width="6.33203125" customWidth="1"/>
    <col min="16130" max="16130" width="18.6640625" customWidth="1"/>
    <col min="16131" max="16131" width="16.109375" customWidth="1"/>
    <col min="16132" max="16132" width="15.33203125" customWidth="1"/>
    <col min="16133" max="16133" width="16" customWidth="1"/>
    <col min="16134" max="16134" width="16.33203125" customWidth="1"/>
  </cols>
  <sheetData>
    <row r="1" spans="1:6">
      <c r="A1" s="121" t="s">
        <v>171</v>
      </c>
      <c r="B1" s="121"/>
      <c r="C1" s="121"/>
      <c r="D1" s="121"/>
      <c r="E1" s="121"/>
      <c r="F1" s="121"/>
    </row>
    <row r="2" spans="1:6">
      <c r="A2" s="122"/>
      <c r="B2" s="122"/>
      <c r="C2" s="122"/>
      <c r="D2" s="122"/>
      <c r="E2" s="122"/>
      <c r="F2" s="122"/>
    </row>
    <row r="3" spans="1:6" ht="19.95" customHeight="1">
      <c r="A3" s="123" t="s">
        <v>172</v>
      </c>
      <c r="B3" s="123" t="s">
        <v>1</v>
      </c>
      <c r="C3" s="123" t="s">
        <v>173</v>
      </c>
      <c r="D3" s="123"/>
      <c r="E3" s="123"/>
      <c r="F3" s="123" t="s">
        <v>174</v>
      </c>
    </row>
    <row r="4" spans="1:6" ht="24.6" customHeight="1">
      <c r="A4" s="123"/>
      <c r="B4" s="123"/>
      <c r="C4" s="75" t="s">
        <v>175</v>
      </c>
      <c r="D4" s="75" t="s">
        <v>176</v>
      </c>
      <c r="E4" s="75" t="s">
        <v>177</v>
      </c>
      <c r="F4" s="123"/>
    </row>
    <row r="5" spans="1:6">
      <c r="A5" s="76">
        <v>1</v>
      </c>
      <c r="B5" s="76" t="s">
        <v>6</v>
      </c>
      <c r="C5" s="71">
        <v>62578.82</v>
      </c>
      <c r="D5" s="71">
        <v>710.66</v>
      </c>
      <c r="E5" s="72">
        <f>C5+D5</f>
        <v>63289.48</v>
      </c>
      <c r="F5" s="73">
        <v>79.849999999999994</v>
      </c>
    </row>
    <row r="6" spans="1:6">
      <c r="A6" s="76">
        <v>2</v>
      </c>
      <c r="B6" s="76" t="s">
        <v>178</v>
      </c>
      <c r="C6" s="71">
        <v>40267.279999999999</v>
      </c>
      <c r="D6" s="71">
        <v>382.23</v>
      </c>
      <c r="E6" s="72">
        <f t="shared" ref="E6:E42" si="0">C6+D6</f>
        <v>40649.51</v>
      </c>
      <c r="F6" s="73">
        <v>164.47</v>
      </c>
    </row>
    <row r="7" spans="1:6">
      <c r="A7" s="76">
        <v>3</v>
      </c>
      <c r="B7" s="76" t="s">
        <v>8</v>
      </c>
      <c r="C7" s="71">
        <v>55027.399999999994</v>
      </c>
      <c r="D7" s="71">
        <v>1156.0500000000002</v>
      </c>
      <c r="E7" s="72">
        <f t="shared" si="0"/>
        <v>56183.45</v>
      </c>
      <c r="F7" s="73">
        <v>174.2</v>
      </c>
    </row>
    <row r="8" spans="1:6">
      <c r="A8" s="76">
        <v>4</v>
      </c>
      <c r="B8" s="76" t="s">
        <v>9</v>
      </c>
      <c r="C8" s="71">
        <v>81633.58</v>
      </c>
      <c r="D8" s="71">
        <v>1601.26</v>
      </c>
      <c r="E8" s="72">
        <f t="shared" si="0"/>
        <v>83234.84</v>
      </c>
      <c r="F8" s="73">
        <v>171.42</v>
      </c>
    </row>
    <row r="9" spans="1:6">
      <c r="A9" s="76">
        <v>5</v>
      </c>
      <c r="B9" s="76" t="s">
        <v>10</v>
      </c>
      <c r="C9" s="71">
        <v>89998.73000000001</v>
      </c>
      <c r="D9" s="71">
        <v>4372.49</v>
      </c>
      <c r="E9" s="72">
        <f t="shared" si="0"/>
        <v>94371.220000000016</v>
      </c>
      <c r="F9" s="73">
        <v>222.72</v>
      </c>
    </row>
    <row r="10" spans="1:6">
      <c r="A10" s="76">
        <v>6</v>
      </c>
      <c r="B10" s="76" t="s">
        <v>11</v>
      </c>
      <c r="C10" s="71">
        <v>75942.760000000009</v>
      </c>
      <c r="D10" s="71">
        <v>3443.2</v>
      </c>
      <c r="E10" s="72">
        <f t="shared" si="0"/>
        <v>79385.960000000006</v>
      </c>
      <c r="F10" s="73">
        <v>203.11</v>
      </c>
    </row>
    <row r="11" spans="1:6">
      <c r="A11" s="76">
        <v>7</v>
      </c>
      <c r="B11" s="76" t="s">
        <v>12</v>
      </c>
      <c r="C11" s="71">
        <v>69610.34</v>
      </c>
      <c r="D11" s="71">
        <v>875.72</v>
      </c>
      <c r="E11" s="72">
        <f t="shared" si="0"/>
        <v>70486.06</v>
      </c>
      <c r="F11" s="73">
        <v>319.45999999999998</v>
      </c>
    </row>
    <row r="12" spans="1:6">
      <c r="A12" s="76">
        <v>8</v>
      </c>
      <c r="B12" s="76" t="s">
        <v>13</v>
      </c>
      <c r="C12" s="71">
        <v>71346.83</v>
      </c>
      <c r="D12" s="71">
        <v>476.64000000000004</v>
      </c>
      <c r="E12" s="72">
        <f t="shared" si="0"/>
        <v>71823.47</v>
      </c>
      <c r="F12" s="73">
        <v>176.58</v>
      </c>
    </row>
    <row r="13" spans="1:6">
      <c r="A13" s="76">
        <v>9</v>
      </c>
      <c r="B13" s="76" t="s">
        <v>14</v>
      </c>
      <c r="C13" s="71">
        <v>44750.67</v>
      </c>
      <c r="D13" s="71">
        <v>183.33</v>
      </c>
      <c r="E13" s="72">
        <f t="shared" si="0"/>
        <v>44934</v>
      </c>
      <c r="F13" s="73">
        <v>261.44</v>
      </c>
    </row>
    <row r="14" spans="1:6">
      <c r="A14" s="76">
        <v>10</v>
      </c>
      <c r="B14" s="76" t="s">
        <v>15</v>
      </c>
      <c r="C14" s="71">
        <v>86364.42</v>
      </c>
      <c r="D14" s="71">
        <v>1835.54</v>
      </c>
      <c r="E14" s="72">
        <f t="shared" si="0"/>
        <v>88199.959999999992</v>
      </c>
      <c r="F14" s="73">
        <v>53.48</v>
      </c>
    </row>
    <row r="15" spans="1:6">
      <c r="A15" s="76">
        <v>11</v>
      </c>
      <c r="B15" s="76" t="s">
        <v>16</v>
      </c>
      <c r="C15" s="71">
        <v>112909.98</v>
      </c>
      <c r="D15" s="71">
        <v>1250.83</v>
      </c>
      <c r="E15" s="72">
        <f t="shared" si="0"/>
        <v>114160.81</v>
      </c>
      <c r="F15" s="73">
        <v>282.31</v>
      </c>
    </row>
    <row r="16" spans="1:6">
      <c r="A16" s="76">
        <v>12</v>
      </c>
      <c r="B16" s="76" t="s">
        <v>17</v>
      </c>
      <c r="C16" s="71">
        <v>97960.320000000007</v>
      </c>
      <c r="D16" s="71">
        <v>2667.95</v>
      </c>
      <c r="E16" s="72">
        <f t="shared" si="0"/>
        <v>100628.27</v>
      </c>
      <c r="F16" s="73">
        <v>156.44999999999999</v>
      </c>
    </row>
    <row r="17" spans="1:6">
      <c r="A17" s="76">
        <v>13</v>
      </c>
      <c r="B17" s="76" t="s">
        <v>18</v>
      </c>
      <c r="C17" s="71">
        <v>98572.43</v>
      </c>
      <c r="D17" s="71">
        <v>734.73</v>
      </c>
      <c r="E17" s="72">
        <f t="shared" si="0"/>
        <v>99307.159999999989</v>
      </c>
      <c r="F17" s="73">
        <v>194.98</v>
      </c>
    </row>
    <row r="18" spans="1:6">
      <c r="A18" s="76">
        <v>14</v>
      </c>
      <c r="B18" s="76" t="s">
        <v>19</v>
      </c>
      <c r="C18" s="71">
        <v>96582.37</v>
      </c>
      <c r="D18" s="71">
        <v>827.18</v>
      </c>
      <c r="E18" s="72">
        <f t="shared" si="0"/>
        <v>97409.549999999988</v>
      </c>
      <c r="F18" s="73">
        <v>312.92</v>
      </c>
    </row>
    <row r="19" spans="1:6">
      <c r="A19" s="76">
        <v>15</v>
      </c>
      <c r="B19" s="76" t="s">
        <v>20</v>
      </c>
      <c r="C19" s="71">
        <v>73427.89</v>
      </c>
      <c r="D19" s="71">
        <v>3051.7</v>
      </c>
      <c r="E19" s="72">
        <f t="shared" si="0"/>
        <v>76479.59</v>
      </c>
      <c r="F19" s="73">
        <v>233.81</v>
      </c>
    </row>
    <row r="20" spans="1:6">
      <c r="A20" s="76">
        <v>16</v>
      </c>
      <c r="B20" s="76" t="s">
        <v>21</v>
      </c>
      <c r="C20" s="71">
        <v>88232.77</v>
      </c>
      <c r="D20" s="71">
        <v>1491.15</v>
      </c>
      <c r="E20" s="72">
        <f t="shared" si="0"/>
        <v>89723.92</v>
      </c>
      <c r="F20" s="73">
        <v>292.2</v>
      </c>
    </row>
    <row r="21" spans="1:6">
      <c r="A21" s="76">
        <v>18</v>
      </c>
      <c r="B21" s="76" t="s">
        <v>22</v>
      </c>
      <c r="C21" s="71">
        <v>102810.04</v>
      </c>
      <c r="D21" s="71">
        <v>1453.02</v>
      </c>
      <c r="E21" s="72">
        <f t="shared" si="0"/>
        <v>104263.06</v>
      </c>
      <c r="F21" s="73">
        <v>321.40999999999997</v>
      </c>
    </row>
    <row r="22" spans="1:6">
      <c r="A22" s="76">
        <v>19</v>
      </c>
      <c r="B22" s="76" t="s">
        <v>23</v>
      </c>
      <c r="C22" s="71">
        <v>89339.83</v>
      </c>
      <c r="D22" s="71">
        <v>1952.54</v>
      </c>
      <c r="E22" s="72">
        <f t="shared" si="0"/>
        <v>91292.37</v>
      </c>
      <c r="F22" s="73">
        <v>256.33999999999997</v>
      </c>
    </row>
    <row r="23" spans="1:6">
      <c r="A23" s="76">
        <v>20</v>
      </c>
      <c r="B23" s="76" t="s">
        <v>24</v>
      </c>
      <c r="C23" s="71">
        <v>93361.98000000001</v>
      </c>
      <c r="D23" s="71">
        <v>2724.73</v>
      </c>
      <c r="E23" s="72">
        <f t="shared" si="0"/>
        <v>96086.71</v>
      </c>
      <c r="F23" s="73">
        <v>249.67</v>
      </c>
    </row>
    <row r="24" spans="1:6">
      <c r="A24" s="76">
        <v>21</v>
      </c>
      <c r="B24" s="76" t="s">
        <v>25</v>
      </c>
      <c r="C24" s="71">
        <v>108411.79999999999</v>
      </c>
      <c r="D24" s="71">
        <v>2407.14</v>
      </c>
      <c r="E24" s="72">
        <f t="shared" si="0"/>
        <v>110818.93999999999</v>
      </c>
      <c r="F24" s="73">
        <v>172.52</v>
      </c>
    </row>
    <row r="25" spans="1:6">
      <c r="A25" s="76">
        <v>22</v>
      </c>
      <c r="B25" s="76" t="s">
        <v>26</v>
      </c>
      <c r="C25" s="71">
        <v>51852.6</v>
      </c>
      <c r="D25" s="71">
        <v>1720.9299999999998</v>
      </c>
      <c r="E25" s="72">
        <f t="shared" si="0"/>
        <v>53573.53</v>
      </c>
      <c r="F25" s="73">
        <v>139.02000000000001</v>
      </c>
    </row>
    <row r="26" spans="1:6">
      <c r="A26" s="76">
        <v>23</v>
      </c>
      <c r="B26" s="76" t="s">
        <v>27</v>
      </c>
      <c r="C26" s="71">
        <v>66948.5</v>
      </c>
      <c r="D26" s="71">
        <v>3117.62</v>
      </c>
      <c r="E26" s="72">
        <f t="shared" si="0"/>
        <v>70066.12</v>
      </c>
      <c r="F26" s="73">
        <v>66.5</v>
      </c>
    </row>
    <row r="27" spans="1:6">
      <c r="A27" s="76">
        <v>24</v>
      </c>
      <c r="B27" s="76" t="s">
        <v>28</v>
      </c>
      <c r="C27" s="71">
        <v>110441.60000000001</v>
      </c>
      <c r="D27" s="71">
        <v>718.59</v>
      </c>
      <c r="E27" s="72">
        <f t="shared" si="0"/>
        <v>111160.19</v>
      </c>
      <c r="F27" s="73">
        <v>220.93</v>
      </c>
    </row>
    <row r="28" spans="1:6">
      <c r="A28" s="76">
        <v>25</v>
      </c>
      <c r="B28" s="76" t="s">
        <v>29</v>
      </c>
      <c r="C28" s="71">
        <v>82621.22</v>
      </c>
      <c r="D28" s="71">
        <v>1306.3800000000001</v>
      </c>
      <c r="E28" s="72">
        <f t="shared" si="0"/>
        <v>83927.6</v>
      </c>
      <c r="F28" s="73">
        <v>431.14</v>
      </c>
    </row>
    <row r="29" spans="1:6">
      <c r="A29" s="76">
        <v>26</v>
      </c>
      <c r="B29" s="76" t="s">
        <v>30</v>
      </c>
      <c r="C29" s="71">
        <v>112438.7</v>
      </c>
      <c r="D29" s="71">
        <v>10411.93</v>
      </c>
      <c r="E29" s="72">
        <f t="shared" si="0"/>
        <v>122850.63</v>
      </c>
      <c r="F29" s="73">
        <v>547.1</v>
      </c>
    </row>
    <row r="30" spans="1:6">
      <c r="A30" s="76">
        <v>27</v>
      </c>
      <c r="B30" s="76" t="s">
        <v>31</v>
      </c>
      <c r="C30" s="71">
        <v>94181.65</v>
      </c>
      <c r="D30" s="71">
        <v>2584.3199999999997</v>
      </c>
      <c r="E30" s="72">
        <f t="shared" si="0"/>
        <v>96765.97</v>
      </c>
      <c r="F30" s="73">
        <v>186.84</v>
      </c>
    </row>
    <row r="31" spans="1:6">
      <c r="A31" s="76">
        <v>28</v>
      </c>
      <c r="B31" s="76" t="s">
        <v>32</v>
      </c>
      <c r="C31" s="71">
        <v>73310.290000000008</v>
      </c>
      <c r="D31" s="71">
        <v>1090.79</v>
      </c>
      <c r="E31" s="72">
        <f t="shared" si="0"/>
        <v>74401.08</v>
      </c>
      <c r="F31" s="73">
        <v>128.56</v>
      </c>
    </row>
    <row r="32" spans="1:6">
      <c r="A32" s="76">
        <v>29</v>
      </c>
      <c r="B32" s="76" t="s">
        <v>33</v>
      </c>
      <c r="C32" s="71">
        <v>115148.57</v>
      </c>
      <c r="D32" s="71">
        <v>1817.62</v>
      </c>
      <c r="E32" s="72">
        <f t="shared" si="0"/>
        <v>116966.19</v>
      </c>
      <c r="F32" s="73">
        <v>271.38</v>
      </c>
    </row>
    <row r="33" spans="1:6">
      <c r="A33" s="76">
        <v>30</v>
      </c>
      <c r="B33" s="76" t="s">
        <v>34</v>
      </c>
      <c r="C33" s="71">
        <v>62366.01</v>
      </c>
      <c r="D33" s="71">
        <v>532.86</v>
      </c>
      <c r="E33" s="72">
        <f t="shared" si="0"/>
        <v>62898.87</v>
      </c>
      <c r="F33" s="73">
        <v>116.85</v>
      </c>
    </row>
    <row r="34" spans="1:6">
      <c r="A34" s="76">
        <v>31</v>
      </c>
      <c r="B34" s="76" t="s">
        <v>82</v>
      </c>
      <c r="C34" s="71">
        <v>83325.340000000011</v>
      </c>
      <c r="D34" s="71">
        <v>2584.5699999999997</v>
      </c>
      <c r="E34" s="72">
        <f t="shared" si="0"/>
        <v>85909.91</v>
      </c>
      <c r="F34" s="73">
        <v>279.89</v>
      </c>
    </row>
    <row r="35" spans="1:6">
      <c r="A35" s="76">
        <v>32</v>
      </c>
      <c r="B35" s="76" t="s">
        <v>36</v>
      </c>
      <c r="C35" s="71">
        <v>109987.24</v>
      </c>
      <c r="D35" s="71">
        <v>1619.72</v>
      </c>
      <c r="E35" s="72">
        <f t="shared" si="0"/>
        <v>111606.96</v>
      </c>
      <c r="F35" s="73">
        <v>133.56</v>
      </c>
    </row>
    <row r="36" spans="1:6">
      <c r="A36" s="76">
        <v>33</v>
      </c>
      <c r="B36" s="76" t="s">
        <v>37</v>
      </c>
      <c r="C36" s="71">
        <v>107834.16</v>
      </c>
      <c r="D36" s="71">
        <v>1179.3900000000001</v>
      </c>
      <c r="E36" s="72">
        <f t="shared" si="0"/>
        <v>109013.55</v>
      </c>
      <c r="F36" s="73">
        <v>363.52</v>
      </c>
    </row>
    <row r="37" spans="1:6">
      <c r="A37" s="76">
        <v>34</v>
      </c>
      <c r="B37" s="76" t="s">
        <v>38</v>
      </c>
      <c r="C37" s="71">
        <v>144006.18</v>
      </c>
      <c r="D37" s="71">
        <v>0</v>
      </c>
      <c r="E37" s="72">
        <f t="shared" si="0"/>
        <v>144006.18</v>
      </c>
      <c r="F37" s="73">
        <v>196.70999999999998</v>
      </c>
    </row>
    <row r="38" spans="1:6">
      <c r="A38" s="76">
        <v>35</v>
      </c>
      <c r="B38" s="76" t="s">
        <v>39</v>
      </c>
      <c r="C38" s="71">
        <v>56716.12</v>
      </c>
      <c r="D38" s="71">
        <v>760.27</v>
      </c>
      <c r="E38" s="72">
        <f t="shared" si="0"/>
        <v>57476.39</v>
      </c>
      <c r="F38" s="73">
        <v>139</v>
      </c>
    </row>
    <row r="39" spans="1:6">
      <c r="A39" s="76">
        <v>36</v>
      </c>
      <c r="B39" s="76" t="s">
        <v>40</v>
      </c>
      <c r="C39" s="71">
        <v>26603.4</v>
      </c>
      <c r="D39" s="71">
        <v>84.68</v>
      </c>
      <c r="E39" s="72">
        <f t="shared" si="0"/>
        <v>26688.080000000002</v>
      </c>
      <c r="F39" s="73">
        <v>131.63999999999999</v>
      </c>
    </row>
    <row r="40" spans="1:6">
      <c r="A40" s="76">
        <v>37</v>
      </c>
      <c r="B40" s="76" t="s">
        <v>41</v>
      </c>
      <c r="C40" s="71">
        <v>66484.210000000006</v>
      </c>
      <c r="D40" s="71">
        <v>302.99</v>
      </c>
      <c r="E40" s="72">
        <f t="shared" si="0"/>
        <v>66787.200000000012</v>
      </c>
      <c r="F40" s="73">
        <v>175.38</v>
      </c>
    </row>
    <row r="41" spans="1:6">
      <c r="A41" s="76">
        <v>38</v>
      </c>
      <c r="B41" s="76" t="s">
        <v>42</v>
      </c>
      <c r="C41" s="71">
        <v>78032.06</v>
      </c>
      <c r="D41" s="71">
        <v>1318.6999999999998</v>
      </c>
      <c r="E41" s="72">
        <f t="shared" si="0"/>
        <v>79350.759999999995</v>
      </c>
      <c r="F41" s="73">
        <v>333.41</v>
      </c>
    </row>
    <row r="42" spans="1:6">
      <c r="A42" s="76">
        <v>40</v>
      </c>
      <c r="B42" s="76" t="s">
        <v>43</v>
      </c>
      <c r="C42" s="71">
        <v>138441.35</v>
      </c>
      <c r="D42" s="71">
        <v>1385.1799999999998</v>
      </c>
      <c r="E42" s="72">
        <f t="shared" si="0"/>
        <v>139826.53</v>
      </c>
      <c r="F42" s="73">
        <v>362.37</v>
      </c>
    </row>
    <row r="43" spans="1:6" ht="25.95" customHeight="1">
      <c r="A43" s="123" t="s">
        <v>179</v>
      </c>
      <c r="B43" s="123"/>
      <c r="C43" s="77">
        <f>SUM(C5:C42)</f>
        <v>3219869.4400000004</v>
      </c>
      <c r="D43" s="77">
        <f>SUM(D5:D42)</f>
        <v>66134.62999999999</v>
      </c>
      <c r="E43" s="77">
        <f>SUM(E5:E42)</f>
        <v>3286004.0700000003</v>
      </c>
      <c r="F43" s="77">
        <f>SUM(F5:F42)</f>
        <v>8523.1400000000031</v>
      </c>
    </row>
    <row r="45" spans="1:6">
      <c r="B45" s="74" t="s">
        <v>180</v>
      </c>
    </row>
  </sheetData>
  <mergeCells count="6">
    <mergeCell ref="A43:B43"/>
    <mergeCell ref="A1:F2"/>
    <mergeCell ref="A3:A4"/>
    <mergeCell ref="B3:B4"/>
    <mergeCell ref="C3:E3"/>
    <mergeCell ref="F3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4"/>
  <sheetViews>
    <sheetView workbookViewId="0">
      <selection activeCell="M25" sqref="M25"/>
    </sheetView>
  </sheetViews>
  <sheetFormatPr defaultRowHeight="14.4"/>
  <cols>
    <col min="1" max="1" width="6.33203125" customWidth="1"/>
    <col min="2" max="2" width="18.6640625" customWidth="1"/>
    <col min="3" max="3" width="17.6640625" customWidth="1"/>
    <col min="257" max="257" width="6.33203125" customWidth="1"/>
    <col min="258" max="258" width="18.6640625" customWidth="1"/>
    <col min="259" max="259" width="17.6640625" customWidth="1"/>
    <col min="513" max="513" width="6.33203125" customWidth="1"/>
    <col min="514" max="514" width="18.6640625" customWidth="1"/>
    <col min="515" max="515" width="17.6640625" customWidth="1"/>
    <col min="769" max="769" width="6.33203125" customWidth="1"/>
    <col min="770" max="770" width="18.6640625" customWidth="1"/>
    <col min="771" max="771" width="17.6640625" customWidth="1"/>
    <col min="1025" max="1025" width="6.33203125" customWidth="1"/>
    <col min="1026" max="1026" width="18.6640625" customWidth="1"/>
    <col min="1027" max="1027" width="17.6640625" customWidth="1"/>
    <col min="1281" max="1281" width="6.33203125" customWidth="1"/>
    <col min="1282" max="1282" width="18.6640625" customWidth="1"/>
    <col min="1283" max="1283" width="17.6640625" customWidth="1"/>
    <col min="1537" max="1537" width="6.33203125" customWidth="1"/>
    <col min="1538" max="1538" width="18.6640625" customWidth="1"/>
    <col min="1539" max="1539" width="17.6640625" customWidth="1"/>
    <col min="1793" max="1793" width="6.33203125" customWidth="1"/>
    <col min="1794" max="1794" width="18.6640625" customWidth="1"/>
    <col min="1795" max="1795" width="17.6640625" customWidth="1"/>
    <col min="2049" max="2049" width="6.33203125" customWidth="1"/>
    <col min="2050" max="2050" width="18.6640625" customWidth="1"/>
    <col min="2051" max="2051" width="17.6640625" customWidth="1"/>
    <col min="2305" max="2305" width="6.33203125" customWidth="1"/>
    <col min="2306" max="2306" width="18.6640625" customWidth="1"/>
    <col min="2307" max="2307" width="17.6640625" customWidth="1"/>
    <col min="2561" max="2561" width="6.33203125" customWidth="1"/>
    <col min="2562" max="2562" width="18.6640625" customWidth="1"/>
    <col min="2563" max="2563" width="17.6640625" customWidth="1"/>
    <col min="2817" max="2817" width="6.33203125" customWidth="1"/>
    <col min="2818" max="2818" width="18.6640625" customWidth="1"/>
    <col min="2819" max="2819" width="17.6640625" customWidth="1"/>
    <col min="3073" max="3073" width="6.33203125" customWidth="1"/>
    <col min="3074" max="3074" width="18.6640625" customWidth="1"/>
    <col min="3075" max="3075" width="17.6640625" customWidth="1"/>
    <col min="3329" max="3329" width="6.33203125" customWidth="1"/>
    <col min="3330" max="3330" width="18.6640625" customWidth="1"/>
    <col min="3331" max="3331" width="17.6640625" customWidth="1"/>
    <col min="3585" max="3585" width="6.33203125" customWidth="1"/>
    <col min="3586" max="3586" width="18.6640625" customWidth="1"/>
    <col min="3587" max="3587" width="17.6640625" customWidth="1"/>
    <col min="3841" max="3841" width="6.33203125" customWidth="1"/>
    <col min="3842" max="3842" width="18.6640625" customWidth="1"/>
    <col min="3843" max="3843" width="17.6640625" customWidth="1"/>
    <col min="4097" max="4097" width="6.33203125" customWidth="1"/>
    <col min="4098" max="4098" width="18.6640625" customWidth="1"/>
    <col min="4099" max="4099" width="17.6640625" customWidth="1"/>
    <col min="4353" max="4353" width="6.33203125" customWidth="1"/>
    <col min="4354" max="4354" width="18.6640625" customWidth="1"/>
    <col min="4355" max="4355" width="17.6640625" customWidth="1"/>
    <col min="4609" max="4609" width="6.33203125" customWidth="1"/>
    <col min="4610" max="4610" width="18.6640625" customWidth="1"/>
    <col min="4611" max="4611" width="17.6640625" customWidth="1"/>
    <col min="4865" max="4865" width="6.33203125" customWidth="1"/>
    <col min="4866" max="4866" width="18.6640625" customWidth="1"/>
    <col min="4867" max="4867" width="17.6640625" customWidth="1"/>
    <col min="5121" max="5121" width="6.33203125" customWidth="1"/>
    <col min="5122" max="5122" width="18.6640625" customWidth="1"/>
    <col min="5123" max="5123" width="17.6640625" customWidth="1"/>
    <col min="5377" max="5377" width="6.33203125" customWidth="1"/>
    <col min="5378" max="5378" width="18.6640625" customWidth="1"/>
    <col min="5379" max="5379" width="17.6640625" customWidth="1"/>
    <col min="5633" max="5633" width="6.33203125" customWidth="1"/>
    <col min="5634" max="5634" width="18.6640625" customWidth="1"/>
    <col min="5635" max="5635" width="17.6640625" customWidth="1"/>
    <col min="5889" max="5889" width="6.33203125" customWidth="1"/>
    <col min="5890" max="5890" width="18.6640625" customWidth="1"/>
    <col min="5891" max="5891" width="17.6640625" customWidth="1"/>
    <col min="6145" max="6145" width="6.33203125" customWidth="1"/>
    <col min="6146" max="6146" width="18.6640625" customWidth="1"/>
    <col min="6147" max="6147" width="17.6640625" customWidth="1"/>
    <col min="6401" max="6401" width="6.33203125" customWidth="1"/>
    <col min="6402" max="6402" width="18.6640625" customWidth="1"/>
    <col min="6403" max="6403" width="17.6640625" customWidth="1"/>
    <col min="6657" max="6657" width="6.33203125" customWidth="1"/>
    <col min="6658" max="6658" width="18.6640625" customWidth="1"/>
    <col min="6659" max="6659" width="17.6640625" customWidth="1"/>
    <col min="6913" max="6913" width="6.33203125" customWidth="1"/>
    <col min="6914" max="6914" width="18.6640625" customWidth="1"/>
    <col min="6915" max="6915" width="17.6640625" customWidth="1"/>
    <col min="7169" max="7169" width="6.33203125" customWidth="1"/>
    <col min="7170" max="7170" width="18.6640625" customWidth="1"/>
    <col min="7171" max="7171" width="17.6640625" customWidth="1"/>
    <col min="7425" max="7425" width="6.33203125" customWidth="1"/>
    <col min="7426" max="7426" width="18.6640625" customWidth="1"/>
    <col min="7427" max="7427" width="17.6640625" customWidth="1"/>
    <col min="7681" max="7681" width="6.33203125" customWidth="1"/>
    <col min="7682" max="7682" width="18.6640625" customWidth="1"/>
    <col min="7683" max="7683" width="17.6640625" customWidth="1"/>
    <col min="7937" max="7937" width="6.33203125" customWidth="1"/>
    <col min="7938" max="7938" width="18.6640625" customWidth="1"/>
    <col min="7939" max="7939" width="17.6640625" customWidth="1"/>
    <col min="8193" max="8193" width="6.33203125" customWidth="1"/>
    <col min="8194" max="8194" width="18.6640625" customWidth="1"/>
    <col min="8195" max="8195" width="17.6640625" customWidth="1"/>
    <col min="8449" max="8449" width="6.33203125" customWidth="1"/>
    <col min="8450" max="8450" width="18.6640625" customWidth="1"/>
    <col min="8451" max="8451" width="17.6640625" customWidth="1"/>
    <col min="8705" max="8705" width="6.33203125" customWidth="1"/>
    <col min="8706" max="8706" width="18.6640625" customWidth="1"/>
    <col min="8707" max="8707" width="17.6640625" customWidth="1"/>
    <col min="8961" max="8961" width="6.33203125" customWidth="1"/>
    <col min="8962" max="8962" width="18.6640625" customWidth="1"/>
    <col min="8963" max="8963" width="17.6640625" customWidth="1"/>
    <col min="9217" max="9217" width="6.33203125" customWidth="1"/>
    <col min="9218" max="9218" width="18.6640625" customWidth="1"/>
    <col min="9219" max="9219" width="17.6640625" customWidth="1"/>
    <col min="9473" max="9473" width="6.33203125" customWidth="1"/>
    <col min="9474" max="9474" width="18.6640625" customWidth="1"/>
    <col min="9475" max="9475" width="17.6640625" customWidth="1"/>
    <col min="9729" max="9729" width="6.33203125" customWidth="1"/>
    <col min="9730" max="9730" width="18.6640625" customWidth="1"/>
    <col min="9731" max="9731" width="17.6640625" customWidth="1"/>
    <col min="9985" max="9985" width="6.33203125" customWidth="1"/>
    <col min="9986" max="9986" width="18.6640625" customWidth="1"/>
    <col min="9987" max="9987" width="17.6640625" customWidth="1"/>
    <col min="10241" max="10241" width="6.33203125" customWidth="1"/>
    <col min="10242" max="10242" width="18.6640625" customWidth="1"/>
    <col min="10243" max="10243" width="17.6640625" customWidth="1"/>
    <col min="10497" max="10497" width="6.33203125" customWidth="1"/>
    <col min="10498" max="10498" width="18.6640625" customWidth="1"/>
    <col min="10499" max="10499" width="17.6640625" customWidth="1"/>
    <col min="10753" max="10753" width="6.33203125" customWidth="1"/>
    <col min="10754" max="10754" width="18.6640625" customWidth="1"/>
    <col min="10755" max="10755" width="17.6640625" customWidth="1"/>
    <col min="11009" max="11009" width="6.33203125" customWidth="1"/>
    <col min="11010" max="11010" width="18.6640625" customWidth="1"/>
    <col min="11011" max="11011" width="17.6640625" customWidth="1"/>
    <col min="11265" max="11265" width="6.33203125" customWidth="1"/>
    <col min="11266" max="11266" width="18.6640625" customWidth="1"/>
    <col min="11267" max="11267" width="17.6640625" customWidth="1"/>
    <col min="11521" max="11521" width="6.33203125" customWidth="1"/>
    <col min="11522" max="11522" width="18.6640625" customWidth="1"/>
    <col min="11523" max="11523" width="17.6640625" customWidth="1"/>
    <col min="11777" max="11777" width="6.33203125" customWidth="1"/>
    <col min="11778" max="11778" width="18.6640625" customWidth="1"/>
    <col min="11779" max="11779" width="17.6640625" customWidth="1"/>
    <col min="12033" max="12033" width="6.33203125" customWidth="1"/>
    <col min="12034" max="12034" width="18.6640625" customWidth="1"/>
    <col min="12035" max="12035" width="17.6640625" customWidth="1"/>
    <col min="12289" max="12289" width="6.33203125" customWidth="1"/>
    <col min="12290" max="12290" width="18.6640625" customWidth="1"/>
    <col min="12291" max="12291" width="17.6640625" customWidth="1"/>
    <col min="12545" max="12545" width="6.33203125" customWidth="1"/>
    <col min="12546" max="12546" width="18.6640625" customWidth="1"/>
    <col min="12547" max="12547" width="17.6640625" customWidth="1"/>
    <col min="12801" max="12801" width="6.33203125" customWidth="1"/>
    <col min="12802" max="12802" width="18.6640625" customWidth="1"/>
    <col min="12803" max="12803" width="17.6640625" customWidth="1"/>
    <col min="13057" max="13057" width="6.33203125" customWidth="1"/>
    <col min="13058" max="13058" width="18.6640625" customWidth="1"/>
    <col min="13059" max="13059" width="17.6640625" customWidth="1"/>
    <col min="13313" max="13313" width="6.33203125" customWidth="1"/>
    <col min="13314" max="13314" width="18.6640625" customWidth="1"/>
    <col min="13315" max="13315" width="17.6640625" customWidth="1"/>
    <col min="13569" max="13569" width="6.33203125" customWidth="1"/>
    <col min="13570" max="13570" width="18.6640625" customWidth="1"/>
    <col min="13571" max="13571" width="17.6640625" customWidth="1"/>
    <col min="13825" max="13825" width="6.33203125" customWidth="1"/>
    <col min="13826" max="13826" width="18.6640625" customWidth="1"/>
    <col min="13827" max="13827" width="17.6640625" customWidth="1"/>
    <col min="14081" max="14081" width="6.33203125" customWidth="1"/>
    <col min="14082" max="14082" width="18.6640625" customWidth="1"/>
    <col min="14083" max="14083" width="17.6640625" customWidth="1"/>
    <col min="14337" max="14337" width="6.33203125" customWidth="1"/>
    <col min="14338" max="14338" width="18.6640625" customWidth="1"/>
    <col min="14339" max="14339" width="17.6640625" customWidth="1"/>
    <col min="14593" max="14593" width="6.33203125" customWidth="1"/>
    <col min="14594" max="14594" width="18.6640625" customWidth="1"/>
    <col min="14595" max="14595" width="17.6640625" customWidth="1"/>
    <col min="14849" max="14849" width="6.33203125" customWidth="1"/>
    <col min="14850" max="14850" width="18.6640625" customWidth="1"/>
    <col min="14851" max="14851" width="17.6640625" customWidth="1"/>
    <col min="15105" max="15105" width="6.33203125" customWidth="1"/>
    <col min="15106" max="15106" width="18.6640625" customWidth="1"/>
    <col min="15107" max="15107" width="17.6640625" customWidth="1"/>
    <col min="15361" max="15361" width="6.33203125" customWidth="1"/>
    <col min="15362" max="15362" width="18.6640625" customWidth="1"/>
    <col min="15363" max="15363" width="17.6640625" customWidth="1"/>
    <col min="15617" max="15617" width="6.33203125" customWidth="1"/>
    <col min="15618" max="15618" width="18.6640625" customWidth="1"/>
    <col min="15619" max="15619" width="17.6640625" customWidth="1"/>
    <col min="15873" max="15873" width="6.33203125" customWidth="1"/>
    <col min="15874" max="15874" width="18.6640625" customWidth="1"/>
    <col min="15875" max="15875" width="17.6640625" customWidth="1"/>
    <col min="16129" max="16129" width="6.33203125" customWidth="1"/>
    <col min="16130" max="16130" width="18.6640625" customWidth="1"/>
    <col min="16131" max="16131" width="17.6640625" customWidth="1"/>
  </cols>
  <sheetData>
    <row r="1" spans="1:3">
      <c r="A1" s="121" t="s">
        <v>181</v>
      </c>
      <c r="B1" s="121"/>
      <c r="C1" s="121"/>
    </row>
    <row r="2" spans="1:3" ht="48.6" customHeight="1">
      <c r="A2" s="122"/>
      <c r="B2" s="122"/>
      <c r="C2" s="122"/>
    </row>
    <row r="3" spans="1:3" ht="34.200000000000003" customHeight="1">
      <c r="A3" s="79" t="s">
        <v>90</v>
      </c>
      <c r="B3" s="79" t="s">
        <v>1</v>
      </c>
      <c r="C3" s="80" t="s">
        <v>182</v>
      </c>
    </row>
    <row r="4" spans="1:3">
      <c r="A4" s="76">
        <v>1</v>
      </c>
      <c r="B4" s="81" t="s">
        <v>6</v>
      </c>
      <c r="C4" s="78">
        <v>0</v>
      </c>
    </row>
    <row r="5" spans="1:3">
      <c r="A5" s="76">
        <v>2</v>
      </c>
      <c r="B5" s="81" t="s">
        <v>7</v>
      </c>
      <c r="C5" s="78">
        <v>633</v>
      </c>
    </row>
    <row r="6" spans="1:3">
      <c r="A6" s="76">
        <v>3</v>
      </c>
      <c r="B6" s="81" t="s">
        <v>8</v>
      </c>
      <c r="C6" s="78">
        <v>623</v>
      </c>
    </row>
    <row r="7" spans="1:3">
      <c r="A7" s="76">
        <v>4</v>
      </c>
      <c r="B7" s="81" t="s">
        <v>9</v>
      </c>
      <c r="C7" s="78">
        <v>0</v>
      </c>
    </row>
    <row r="8" spans="1:3">
      <c r="A8" s="76">
        <v>5</v>
      </c>
      <c r="B8" s="81" t="s">
        <v>10</v>
      </c>
      <c r="C8" s="78">
        <v>5</v>
      </c>
    </row>
    <row r="9" spans="1:3">
      <c r="A9" s="76">
        <v>6</v>
      </c>
      <c r="B9" s="81" t="s">
        <v>11</v>
      </c>
      <c r="C9" s="78">
        <v>76</v>
      </c>
    </row>
    <row r="10" spans="1:3">
      <c r="A10" s="76">
        <v>7</v>
      </c>
      <c r="B10" s="81" t="s">
        <v>12</v>
      </c>
      <c r="C10" s="78">
        <v>879</v>
      </c>
    </row>
    <row r="11" spans="1:3">
      <c r="A11" s="76">
        <v>8</v>
      </c>
      <c r="B11" s="81" t="s">
        <v>13</v>
      </c>
      <c r="C11" s="78">
        <v>22</v>
      </c>
    </row>
    <row r="12" spans="1:3">
      <c r="A12" s="76">
        <v>9</v>
      </c>
      <c r="B12" s="81" t="s">
        <v>14</v>
      </c>
      <c r="C12" s="78">
        <v>172</v>
      </c>
    </row>
    <row r="13" spans="1:3">
      <c r="A13" s="76">
        <v>10</v>
      </c>
      <c r="B13" s="81" t="s">
        <v>15</v>
      </c>
      <c r="C13" s="78">
        <v>50</v>
      </c>
    </row>
    <row r="14" spans="1:3">
      <c r="A14" s="76">
        <v>11</v>
      </c>
      <c r="B14" s="81" t="s">
        <v>16</v>
      </c>
      <c r="C14" s="78">
        <v>34</v>
      </c>
    </row>
    <row r="15" spans="1:3">
      <c r="A15" s="76">
        <v>12</v>
      </c>
      <c r="B15" s="81" t="s">
        <v>17</v>
      </c>
      <c r="C15" s="78">
        <v>9</v>
      </c>
    </row>
    <row r="16" spans="1:3">
      <c r="A16" s="76">
        <v>13</v>
      </c>
      <c r="B16" s="81" t="s">
        <v>18</v>
      </c>
      <c r="C16" s="78">
        <v>842</v>
      </c>
    </row>
    <row r="17" spans="1:3">
      <c r="A17" s="76">
        <v>14</v>
      </c>
      <c r="B17" s="81" t="s">
        <v>19</v>
      </c>
      <c r="C17" s="78">
        <v>56</v>
      </c>
    </row>
    <row r="18" spans="1:3">
      <c r="A18" s="76">
        <v>15</v>
      </c>
      <c r="B18" s="81" t="s">
        <v>20</v>
      </c>
      <c r="C18" s="78">
        <v>74</v>
      </c>
    </row>
    <row r="19" spans="1:3">
      <c r="A19" s="76">
        <v>16</v>
      </c>
      <c r="B19" s="81" t="s">
        <v>21</v>
      </c>
      <c r="C19" s="78">
        <v>265</v>
      </c>
    </row>
    <row r="20" spans="1:3">
      <c r="A20" s="76">
        <v>17</v>
      </c>
      <c r="B20" s="81" t="s">
        <v>22</v>
      </c>
      <c r="C20" s="78">
        <v>47</v>
      </c>
    </row>
    <row r="21" spans="1:3">
      <c r="A21" s="76">
        <v>18</v>
      </c>
      <c r="B21" s="81" t="s">
        <v>23</v>
      </c>
      <c r="C21" s="78">
        <v>655</v>
      </c>
    </row>
    <row r="22" spans="1:3">
      <c r="A22" s="76">
        <v>19</v>
      </c>
      <c r="B22" s="81" t="s">
        <v>24</v>
      </c>
      <c r="C22" s="78">
        <v>13</v>
      </c>
    </row>
    <row r="23" spans="1:3">
      <c r="A23" s="76">
        <v>20</v>
      </c>
      <c r="B23" s="81" t="s">
        <v>25</v>
      </c>
      <c r="C23" s="78">
        <v>92</v>
      </c>
    </row>
    <row r="24" spans="1:3">
      <c r="A24" s="76">
        <v>21</v>
      </c>
      <c r="B24" s="81" t="s">
        <v>26</v>
      </c>
      <c r="C24" s="78">
        <v>136</v>
      </c>
    </row>
    <row r="25" spans="1:3">
      <c r="A25" s="76">
        <v>22</v>
      </c>
      <c r="B25" s="81" t="s">
        <v>27</v>
      </c>
      <c r="C25" s="78">
        <v>70</v>
      </c>
    </row>
    <row r="26" spans="1:3">
      <c r="A26" s="76">
        <v>23</v>
      </c>
      <c r="B26" s="81" t="s">
        <v>28</v>
      </c>
      <c r="C26" s="78">
        <v>81</v>
      </c>
    </row>
    <row r="27" spans="1:3">
      <c r="A27" s="76">
        <v>24</v>
      </c>
      <c r="B27" s="81" t="s">
        <v>29</v>
      </c>
      <c r="C27" s="78">
        <v>218</v>
      </c>
    </row>
    <row r="28" spans="1:3" ht="16.95" customHeight="1">
      <c r="A28" s="76">
        <v>25</v>
      </c>
      <c r="B28" s="81" t="s">
        <v>30</v>
      </c>
      <c r="C28" s="78">
        <v>654</v>
      </c>
    </row>
    <row r="29" spans="1:3">
      <c r="A29" s="76">
        <v>26</v>
      </c>
      <c r="B29" s="81" t="s">
        <v>31</v>
      </c>
      <c r="C29" s="78">
        <v>2366</v>
      </c>
    </row>
    <row r="30" spans="1:3">
      <c r="A30" s="76">
        <v>27</v>
      </c>
      <c r="B30" s="81" t="s">
        <v>32</v>
      </c>
      <c r="C30" s="78">
        <v>1398</v>
      </c>
    </row>
    <row r="31" spans="1:3" ht="15.6" customHeight="1">
      <c r="A31" s="76">
        <v>28</v>
      </c>
      <c r="B31" s="81" t="s">
        <v>33</v>
      </c>
      <c r="C31" s="78">
        <v>150</v>
      </c>
    </row>
    <row r="32" spans="1:3">
      <c r="A32" s="76">
        <v>29</v>
      </c>
      <c r="B32" s="81" t="s">
        <v>34</v>
      </c>
      <c r="C32" s="78">
        <v>56</v>
      </c>
    </row>
    <row r="33" spans="1:3">
      <c r="A33" s="76">
        <v>30</v>
      </c>
      <c r="B33" s="81" t="s">
        <v>82</v>
      </c>
      <c r="C33" s="78">
        <v>826</v>
      </c>
    </row>
    <row r="34" spans="1:3">
      <c r="A34" s="76">
        <v>31</v>
      </c>
      <c r="B34" s="81" t="s">
        <v>36</v>
      </c>
      <c r="C34" s="78">
        <v>165</v>
      </c>
    </row>
    <row r="35" spans="1:3">
      <c r="A35" s="76">
        <v>32</v>
      </c>
      <c r="B35" s="81" t="s">
        <v>37</v>
      </c>
      <c r="C35" s="78">
        <v>4</v>
      </c>
    </row>
    <row r="36" spans="1:3">
      <c r="A36" s="76">
        <v>33</v>
      </c>
      <c r="B36" s="81" t="s">
        <v>38</v>
      </c>
      <c r="C36" s="78">
        <v>0</v>
      </c>
    </row>
    <row r="37" spans="1:3">
      <c r="A37" s="76">
        <v>34</v>
      </c>
      <c r="B37" s="76" t="s">
        <v>39</v>
      </c>
      <c r="C37" s="78">
        <v>132</v>
      </c>
    </row>
    <row r="38" spans="1:3">
      <c r="A38" s="76">
        <v>35</v>
      </c>
      <c r="B38" s="76" t="s">
        <v>40</v>
      </c>
      <c r="C38" s="78">
        <v>323</v>
      </c>
    </row>
    <row r="39" spans="1:3">
      <c r="A39" s="76">
        <v>36</v>
      </c>
      <c r="B39" s="81" t="s">
        <v>41</v>
      </c>
      <c r="C39" s="78">
        <v>489</v>
      </c>
    </row>
    <row r="40" spans="1:3">
      <c r="A40" s="76">
        <v>37</v>
      </c>
      <c r="B40" s="76" t="s">
        <v>42</v>
      </c>
      <c r="C40" s="78">
        <v>12</v>
      </c>
    </row>
    <row r="41" spans="1:3">
      <c r="A41" s="76">
        <v>38</v>
      </c>
      <c r="B41" s="76" t="s">
        <v>43</v>
      </c>
      <c r="C41" s="78">
        <v>265</v>
      </c>
    </row>
    <row r="42" spans="1:3">
      <c r="A42" s="124" t="s">
        <v>183</v>
      </c>
      <c r="B42" s="125"/>
      <c r="C42" s="82">
        <f>SUM(C4:C41)</f>
        <v>11892</v>
      </c>
    </row>
    <row r="44" spans="1:3">
      <c r="B44" t="s">
        <v>180</v>
      </c>
    </row>
  </sheetData>
  <mergeCells count="2">
    <mergeCell ref="A1:C2"/>
    <mergeCell ref="A42:B4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hodowla_2019</vt:lpstr>
      <vt:lpstr>Ocena upraw ogółem</vt:lpstr>
      <vt:lpstr>ocena upraw n-ctwa</vt:lpstr>
      <vt:lpstr>Zbiór nasion i szyszek..</vt:lpstr>
      <vt:lpstr>Pozyskanie</vt:lpstr>
      <vt:lpstr>Użytkowanie uboczne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anna.mazur</dc:creator>
  <cp:lastModifiedBy>Mirosław Niebrzydowski</cp:lastModifiedBy>
  <dcterms:created xsi:type="dcterms:W3CDTF">2020-02-12T11:23:33Z</dcterms:created>
  <dcterms:modified xsi:type="dcterms:W3CDTF">2020-03-02T07:04:59Z</dcterms:modified>
</cp:coreProperties>
</file>